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marliani\Desktop\SECI_2017-18\SECI MOODLE\LEZIONI CORRETTE\"/>
    </mc:Choice>
  </mc:AlternateContent>
  <bookViews>
    <workbookView xWindow="-15" yWindow="-15" windowWidth="33165" windowHeight="20925" tabRatio="730" activeTab="7"/>
  </bookViews>
  <sheets>
    <sheet name="Postulato empirico del caso" sheetId="5" r:id="rId1"/>
    <sheet name="BAYES" sheetId="4" r:id="rId2"/>
    <sheet name="VC DISCRETA" sheetId="9" r:id="rId3"/>
    <sheet name="VC CONTINUA" sheetId="10" r:id="rId4"/>
    <sheet name="Beroulliana" sheetId="11" r:id="rId5"/>
    <sheet name="Binomiale" sheetId="6" r:id="rId6"/>
    <sheet name="Normale" sheetId="7" r:id="rId7"/>
    <sheet name="t Student" sheetId="12" r:id="rId8"/>
    <sheet name="DISTR CAMP" sheetId="8" r:id="rId9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8" i="12" l="1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7" i="12"/>
  <c r="C692" i="5" l="1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J17" i="8" l="1"/>
  <c r="J16" i="8"/>
  <c r="J15" i="8"/>
  <c r="J14" i="8"/>
  <c r="J13" i="8"/>
  <c r="J12" i="8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7" i="12"/>
  <c r="J18" i="8" l="1"/>
  <c r="D7" i="7" l="1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E82" i="7" s="1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6" i="7"/>
  <c r="E6" i="7" s="1"/>
  <c r="E7" i="7" l="1"/>
  <c r="F7" i="7" s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F6" i="7"/>
  <c r="B6" i="7"/>
  <c r="F173" i="7" l="1"/>
  <c r="F165" i="7"/>
  <c r="F157" i="7"/>
  <c r="F149" i="7"/>
  <c r="F141" i="7"/>
  <c r="F133" i="7"/>
  <c r="F125" i="7"/>
  <c r="F117" i="7"/>
  <c r="F109" i="7"/>
  <c r="F101" i="7"/>
  <c r="F93" i="7"/>
  <c r="F85" i="7"/>
  <c r="F77" i="7"/>
  <c r="F69" i="7"/>
  <c r="F61" i="7"/>
  <c r="F53" i="7"/>
  <c r="F37" i="7"/>
  <c r="F29" i="7"/>
  <c r="F21" i="7"/>
  <c r="F13" i="7"/>
  <c r="F176" i="7"/>
  <c r="F79" i="7"/>
  <c r="F71" i="7"/>
  <c r="F63" i="7"/>
  <c r="F55" i="7"/>
  <c r="F175" i="7"/>
  <c r="F167" i="7"/>
  <c r="F159" i="7"/>
  <c r="F151" i="7"/>
  <c r="F143" i="7"/>
  <c r="F135" i="7"/>
  <c r="F127" i="7"/>
  <c r="F119" i="7"/>
  <c r="F111" i="7"/>
  <c r="F103" i="7"/>
  <c r="F95" i="7"/>
  <c r="F87" i="7"/>
  <c r="F179" i="7"/>
  <c r="F171" i="7"/>
  <c r="F163" i="7"/>
  <c r="F155" i="7"/>
  <c r="F147" i="7"/>
  <c r="F139" i="7"/>
  <c r="F131" i="7"/>
  <c r="F123" i="7"/>
  <c r="F115" i="7"/>
  <c r="F107" i="7"/>
  <c r="F99" i="7"/>
  <c r="F91" i="7"/>
  <c r="F83" i="7"/>
  <c r="F75" i="7"/>
  <c r="F67" i="7"/>
  <c r="F59" i="7"/>
  <c r="F51" i="7"/>
  <c r="F43" i="7"/>
  <c r="F35" i="7"/>
  <c r="F27" i="7"/>
  <c r="F19" i="7"/>
  <c r="F11" i="7"/>
  <c r="F177" i="7"/>
  <c r="F169" i="7"/>
  <c r="F161" i="7"/>
  <c r="F153" i="7"/>
  <c r="F145" i="7"/>
  <c r="F137" i="7"/>
  <c r="F129" i="7"/>
  <c r="F121" i="7"/>
  <c r="F113" i="7"/>
  <c r="F105" i="7"/>
  <c r="F97" i="7"/>
  <c r="F89" i="7"/>
  <c r="F81" i="7"/>
  <c r="F73" i="7"/>
  <c r="F65" i="7"/>
  <c r="F57" i="7"/>
  <c r="F49" i="7"/>
  <c r="F41" i="7"/>
  <c r="F33" i="7"/>
  <c r="F17" i="7"/>
  <c r="F9" i="7"/>
  <c r="F174" i="7"/>
  <c r="F166" i="7"/>
  <c r="F158" i="7"/>
  <c r="F150" i="7"/>
  <c r="F142" i="7"/>
  <c r="F134" i="7"/>
  <c r="F126" i="7"/>
  <c r="F110" i="7"/>
  <c r="F94" i="7"/>
  <c r="F78" i="7"/>
  <c r="F70" i="7"/>
  <c r="F62" i="7"/>
  <c r="F46" i="7"/>
  <c r="F30" i="7"/>
  <c r="F14" i="7"/>
  <c r="F168" i="7"/>
  <c r="F160" i="7"/>
  <c r="F152" i="7"/>
  <c r="F144" i="7"/>
  <c r="F136" i="7"/>
  <c r="F128" i="7"/>
  <c r="F120" i="7"/>
  <c r="F112" i="7"/>
  <c r="F104" i="7"/>
  <c r="F96" i="7"/>
  <c r="F88" i="7"/>
  <c r="F80" i="7"/>
  <c r="F72" i="7"/>
  <c r="F64" i="7"/>
  <c r="F56" i="7"/>
  <c r="F48" i="7"/>
  <c r="F40" i="7"/>
  <c r="F32" i="7"/>
  <c r="F24" i="7"/>
  <c r="F16" i="7"/>
  <c r="F8" i="7"/>
  <c r="F25" i="7"/>
  <c r="F54" i="7"/>
  <c r="F47" i="7"/>
  <c r="F39" i="7"/>
  <c r="F31" i="7"/>
  <c r="F23" i="7"/>
  <c r="F15" i="7"/>
  <c r="F118" i="7"/>
  <c r="F22" i="7"/>
  <c r="F86" i="7"/>
  <c r="F45" i="7"/>
  <c r="M28" i="7"/>
  <c r="F172" i="7"/>
  <c r="F164" i="7"/>
  <c r="F156" i="7"/>
  <c r="F148" i="7"/>
  <c r="F140" i="7"/>
  <c r="F132" i="7"/>
  <c r="F124" i="7"/>
  <c r="F116" i="7"/>
  <c r="F108" i="7"/>
  <c r="F100" i="7"/>
  <c r="F92" i="7"/>
  <c r="F84" i="7"/>
  <c r="F76" i="7"/>
  <c r="F68" i="7"/>
  <c r="F60" i="7"/>
  <c r="F52" i="7"/>
  <c r="F44" i="7"/>
  <c r="F36" i="7"/>
  <c r="F28" i="7"/>
  <c r="F20" i="7"/>
  <c r="F12" i="7"/>
  <c r="F38" i="7"/>
  <c r="F102" i="7"/>
  <c r="F178" i="7"/>
  <c r="F170" i="7"/>
  <c r="F162" i="7"/>
  <c r="F154" i="7"/>
  <c r="F146" i="7"/>
  <c r="F138" i="7"/>
  <c r="F130" i="7"/>
  <c r="F122" i="7"/>
  <c r="F114" i="7"/>
  <c r="F106" i="7"/>
  <c r="F98" i="7"/>
  <c r="F90" i="7"/>
  <c r="F82" i="7"/>
  <c r="F74" i="7"/>
  <c r="F66" i="7"/>
  <c r="F58" i="7"/>
  <c r="F50" i="7"/>
  <c r="F42" i="7"/>
  <c r="F34" i="7"/>
  <c r="F26" i="7"/>
  <c r="F18" i="7"/>
  <c r="F10" i="7"/>
  <c r="M29" i="7" l="1"/>
  <c r="G28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7" i="6"/>
  <c r="G2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7" i="6"/>
  <c r="C23" i="11"/>
  <c r="C24" i="11"/>
  <c r="C25" i="11"/>
  <c r="C26" i="11"/>
  <c r="C27" i="11"/>
  <c r="C28" i="11"/>
  <c r="C29" i="11"/>
  <c r="C30" i="11"/>
  <c r="C31" i="11"/>
  <c r="C21" i="11"/>
  <c r="C22" i="11"/>
  <c r="C37" i="10"/>
  <c r="C36" i="10"/>
  <c r="N4" i="10"/>
  <c r="N25" i="10" s="1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C35" i="10"/>
  <c r="A9" i="10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6" i="10"/>
  <c r="A7" i="10" s="1"/>
  <c r="A8" i="10" s="1"/>
  <c r="A5" i="10"/>
  <c r="C33" i="10"/>
  <c r="C32" i="10"/>
  <c r="C31" i="10"/>
  <c r="D5" i="10"/>
  <c r="E5" i="10" s="1"/>
  <c r="D6" i="10"/>
  <c r="E6" i="10" s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4" i="10"/>
  <c r="E4" i="10" s="1"/>
  <c r="L35" i="9"/>
  <c r="L32" i="9"/>
  <c r="L29" i="9"/>
  <c r="M10" i="9"/>
  <c r="L10" i="9"/>
  <c r="M7" i="9"/>
  <c r="L7" i="9"/>
  <c r="M6" i="9"/>
  <c r="L6" i="9"/>
  <c r="M5" i="9"/>
  <c r="L5" i="9"/>
  <c r="K8" i="9"/>
  <c r="K7" i="9"/>
  <c r="K6" i="9"/>
  <c r="K5" i="9"/>
  <c r="L26" i="9"/>
  <c r="J26" i="9"/>
  <c r="K22" i="9"/>
  <c r="K26" i="9" s="1"/>
  <c r="M26" i="9"/>
  <c r="G10" i="9"/>
  <c r="G6" i="9"/>
  <c r="G7" i="9"/>
  <c r="G8" i="9"/>
  <c r="G9" i="9"/>
  <c r="G5" i="9"/>
  <c r="F10" i="9"/>
  <c r="F6" i="9"/>
  <c r="F7" i="9"/>
  <c r="F8" i="9"/>
  <c r="F9" i="9"/>
  <c r="F5" i="9"/>
  <c r="E10" i="9"/>
  <c r="E6" i="9"/>
  <c r="E7" i="9"/>
  <c r="E8" i="9"/>
  <c r="E9" i="9"/>
  <c r="E5" i="9"/>
  <c r="D10" i="9"/>
  <c r="D25" i="10" l="1"/>
  <c r="I17" i="4"/>
  <c r="E5" i="8" l="1"/>
  <c r="D5" i="8"/>
  <c r="B113" i="7"/>
  <c r="B112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06" i="7"/>
  <c r="B105" i="7"/>
  <c r="B107" i="7"/>
  <c r="B108" i="7"/>
  <c r="B109" i="7"/>
  <c r="B110" i="7"/>
  <c r="B111" i="7"/>
  <c r="B41" i="7"/>
  <c r="B40" i="7"/>
  <c r="B42" i="7"/>
  <c r="B43" i="7"/>
  <c r="B44" i="7"/>
  <c r="B45" i="7"/>
  <c r="L28" i="7" s="1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38" i="7"/>
  <c r="B37" i="7"/>
  <c r="B39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L27" i="7" s="1"/>
  <c r="B26" i="7"/>
  <c r="B27" i="7"/>
  <c r="B28" i="7"/>
  <c r="B29" i="7"/>
  <c r="B30" i="7"/>
  <c r="B31" i="7"/>
  <c r="B32" i="7"/>
  <c r="B33" i="7"/>
  <c r="B34" i="7"/>
  <c r="B35" i="7"/>
  <c r="B36" i="7"/>
  <c r="C6" i="7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8" i="6"/>
  <c r="D9" i="6"/>
  <c r="D7" i="6"/>
  <c r="C272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I44" i="4"/>
  <c r="I40" i="4"/>
  <c r="I41" i="4"/>
  <c r="I43" i="4"/>
  <c r="I18" i="4"/>
  <c r="J17" i="4" s="1"/>
  <c r="I21" i="4"/>
  <c r="I20" i="4"/>
  <c r="D11" i="5" l="1"/>
  <c r="E11" i="5" s="1"/>
  <c r="D691" i="5"/>
  <c r="C35" i="7"/>
  <c r="C11" i="7"/>
  <c r="C104" i="7"/>
  <c r="C96" i="7"/>
  <c r="C56" i="7"/>
  <c r="C179" i="7"/>
  <c r="C171" i="7"/>
  <c r="C163" i="7"/>
  <c r="C155" i="7"/>
  <c r="C147" i="7"/>
  <c r="C139" i="7"/>
  <c r="C131" i="7"/>
  <c r="C115" i="7"/>
  <c r="C123" i="7"/>
  <c r="C114" i="7"/>
  <c r="C101" i="7"/>
  <c r="C93" i="7"/>
  <c r="C85" i="7"/>
  <c r="C109" i="7"/>
  <c r="C87" i="7"/>
  <c r="C71" i="7"/>
  <c r="C55" i="7"/>
  <c r="C176" i="7"/>
  <c r="C168" i="7"/>
  <c r="C160" i="7"/>
  <c r="C152" i="7"/>
  <c r="C144" i="7"/>
  <c r="C30" i="7"/>
  <c r="C76" i="7"/>
  <c r="C153" i="7"/>
  <c r="C145" i="7"/>
  <c r="C137" i="7"/>
  <c r="C136" i="7"/>
  <c r="C128" i="7"/>
  <c r="C120" i="7"/>
  <c r="C22" i="7"/>
  <c r="C43" i="7"/>
  <c r="C36" i="7"/>
  <c r="C28" i="7"/>
  <c r="C20" i="7"/>
  <c r="C13" i="7"/>
  <c r="C97" i="7"/>
  <c r="C81" i="7"/>
  <c r="C73" i="7"/>
  <c r="C65" i="7"/>
  <c r="C77" i="7"/>
  <c r="C69" i="7"/>
  <c r="C61" i="7"/>
  <c r="C53" i="7"/>
  <c r="C45" i="7"/>
  <c r="C113" i="7"/>
  <c r="C60" i="7"/>
  <c r="C44" i="7"/>
  <c r="C108" i="7"/>
  <c r="C175" i="7"/>
  <c r="C167" i="7"/>
  <c r="C159" i="7"/>
  <c r="C143" i="7"/>
  <c r="C135" i="7"/>
  <c r="C119" i="7"/>
  <c r="C41" i="7"/>
  <c r="C46" i="7"/>
  <c r="C110" i="7"/>
  <c r="C177" i="7"/>
  <c r="C169" i="7"/>
  <c r="C161" i="7"/>
  <c r="C129" i="7"/>
  <c r="C52" i="7"/>
  <c r="C59" i="7"/>
  <c r="C165" i="7"/>
  <c r="C117" i="7"/>
  <c r="C33" i="7"/>
  <c r="C25" i="7"/>
  <c r="C17" i="7"/>
  <c r="C102" i="7"/>
  <c r="C94" i="7"/>
  <c r="C78" i="7"/>
  <c r="C62" i="7"/>
  <c r="C172" i="7"/>
  <c r="C164" i="7"/>
  <c r="C148" i="7"/>
  <c r="C124" i="7"/>
  <c r="C116" i="7"/>
  <c r="C92" i="7"/>
  <c r="C121" i="7"/>
  <c r="C29" i="7"/>
  <c r="C21" i="7"/>
  <c r="C98" i="7"/>
  <c r="C66" i="7"/>
  <c r="C88" i="7"/>
  <c r="C72" i="7"/>
  <c r="C50" i="7"/>
  <c r="C173" i="7"/>
  <c r="C157" i="7"/>
  <c r="C141" i="7"/>
  <c r="C133" i="7"/>
  <c r="C125" i="7"/>
  <c r="C140" i="7"/>
  <c r="C10" i="7"/>
  <c r="C70" i="7"/>
  <c r="C64" i="7"/>
  <c r="C103" i="7"/>
  <c r="C91" i="7"/>
  <c r="C84" i="7"/>
  <c r="C31" i="7"/>
  <c r="C23" i="7"/>
  <c r="C15" i="7"/>
  <c r="C89" i="7"/>
  <c r="C82" i="7"/>
  <c r="C57" i="7"/>
  <c r="C49" i="7"/>
  <c r="C14" i="7"/>
  <c r="C100" i="7"/>
  <c r="C80" i="7"/>
  <c r="C75" i="7"/>
  <c r="C68" i="7"/>
  <c r="C48" i="7"/>
  <c r="C105" i="7"/>
  <c r="C149" i="7"/>
  <c r="F3" i="6"/>
  <c r="J40" i="4"/>
  <c r="J43" i="4"/>
  <c r="J20" i="4"/>
  <c r="L17" i="4" s="1"/>
  <c r="K18" i="4" s="1"/>
  <c r="D12" i="5"/>
  <c r="E12" i="5" s="1"/>
  <c r="D695" i="5"/>
  <c r="E695" i="5" s="1"/>
  <c r="D703" i="5"/>
  <c r="E703" i="5" s="1"/>
  <c r="D711" i="5"/>
  <c r="E711" i="5" s="1"/>
  <c r="D719" i="5"/>
  <c r="E719" i="5" s="1"/>
  <c r="D727" i="5"/>
  <c r="E727" i="5" s="1"/>
  <c r="D735" i="5"/>
  <c r="E735" i="5" s="1"/>
  <c r="D743" i="5"/>
  <c r="E743" i="5" s="1"/>
  <c r="D751" i="5"/>
  <c r="E751" i="5" s="1"/>
  <c r="D759" i="5"/>
  <c r="E759" i="5" s="1"/>
  <c r="D767" i="5"/>
  <c r="E767" i="5" s="1"/>
  <c r="D775" i="5"/>
  <c r="E775" i="5" s="1"/>
  <c r="D783" i="5"/>
  <c r="E783" i="5" s="1"/>
  <c r="D791" i="5"/>
  <c r="E791" i="5" s="1"/>
  <c r="D799" i="5"/>
  <c r="E799" i="5" s="1"/>
  <c r="D807" i="5"/>
  <c r="E807" i="5" s="1"/>
  <c r="D815" i="5"/>
  <c r="E815" i="5" s="1"/>
  <c r="D823" i="5"/>
  <c r="E823" i="5" s="1"/>
  <c r="D831" i="5"/>
  <c r="E831" i="5" s="1"/>
  <c r="D839" i="5"/>
  <c r="E839" i="5" s="1"/>
  <c r="D847" i="5"/>
  <c r="E847" i="5" s="1"/>
  <c r="D855" i="5"/>
  <c r="E855" i="5" s="1"/>
  <c r="D863" i="5"/>
  <c r="E863" i="5" s="1"/>
  <c r="D871" i="5"/>
  <c r="E871" i="5" s="1"/>
  <c r="D879" i="5"/>
  <c r="E879" i="5" s="1"/>
  <c r="D887" i="5"/>
  <c r="E887" i="5" s="1"/>
  <c r="D895" i="5"/>
  <c r="E895" i="5" s="1"/>
  <c r="D903" i="5"/>
  <c r="E903" i="5" s="1"/>
  <c r="D911" i="5"/>
  <c r="E911" i="5" s="1"/>
  <c r="D919" i="5"/>
  <c r="E919" i="5" s="1"/>
  <c r="D927" i="5"/>
  <c r="E927" i="5" s="1"/>
  <c r="D935" i="5"/>
  <c r="E935" i="5" s="1"/>
  <c r="D943" i="5"/>
  <c r="E943" i="5" s="1"/>
  <c r="D951" i="5"/>
  <c r="E951" i="5" s="1"/>
  <c r="D959" i="5"/>
  <c r="E959" i="5" s="1"/>
  <c r="D967" i="5"/>
  <c r="E967" i="5" s="1"/>
  <c r="D975" i="5"/>
  <c r="E975" i="5" s="1"/>
  <c r="D983" i="5"/>
  <c r="E983" i="5" s="1"/>
  <c r="D991" i="5"/>
  <c r="E991" i="5" s="1"/>
  <c r="D999" i="5"/>
  <c r="E999" i="5" s="1"/>
  <c r="D1007" i="5"/>
  <c r="E1007" i="5" s="1"/>
  <c r="D741" i="5"/>
  <c r="E741" i="5" s="1"/>
  <c r="D765" i="5"/>
  <c r="E765" i="5" s="1"/>
  <c r="D781" i="5"/>
  <c r="E781" i="5" s="1"/>
  <c r="D797" i="5"/>
  <c r="E797" i="5" s="1"/>
  <c r="D813" i="5"/>
  <c r="E813" i="5" s="1"/>
  <c r="D821" i="5"/>
  <c r="E821" i="5" s="1"/>
  <c r="D869" i="5"/>
  <c r="E869" i="5" s="1"/>
  <c r="D901" i="5"/>
  <c r="E901" i="5" s="1"/>
  <c r="D941" i="5"/>
  <c r="E941" i="5" s="1"/>
  <c r="D973" i="5"/>
  <c r="E973" i="5" s="1"/>
  <c r="D997" i="5"/>
  <c r="E997" i="5" s="1"/>
  <c r="D696" i="5"/>
  <c r="E696" i="5" s="1"/>
  <c r="D704" i="5"/>
  <c r="E704" i="5" s="1"/>
  <c r="D712" i="5"/>
  <c r="E712" i="5" s="1"/>
  <c r="D720" i="5"/>
  <c r="E720" i="5" s="1"/>
  <c r="D728" i="5"/>
  <c r="E728" i="5" s="1"/>
  <c r="D736" i="5"/>
  <c r="E736" i="5" s="1"/>
  <c r="D744" i="5"/>
  <c r="E744" i="5" s="1"/>
  <c r="D752" i="5"/>
  <c r="E752" i="5" s="1"/>
  <c r="D760" i="5"/>
  <c r="E760" i="5" s="1"/>
  <c r="D768" i="5"/>
  <c r="E768" i="5" s="1"/>
  <c r="D776" i="5"/>
  <c r="E776" i="5" s="1"/>
  <c r="D784" i="5"/>
  <c r="E784" i="5" s="1"/>
  <c r="D792" i="5"/>
  <c r="E792" i="5" s="1"/>
  <c r="D800" i="5"/>
  <c r="E800" i="5" s="1"/>
  <c r="D808" i="5"/>
  <c r="E808" i="5" s="1"/>
  <c r="D816" i="5"/>
  <c r="E816" i="5" s="1"/>
  <c r="D824" i="5"/>
  <c r="E824" i="5" s="1"/>
  <c r="D832" i="5"/>
  <c r="E832" i="5" s="1"/>
  <c r="D840" i="5"/>
  <c r="E840" i="5" s="1"/>
  <c r="D848" i="5"/>
  <c r="E848" i="5" s="1"/>
  <c r="D856" i="5"/>
  <c r="E856" i="5" s="1"/>
  <c r="D864" i="5"/>
  <c r="E864" i="5" s="1"/>
  <c r="D872" i="5"/>
  <c r="E872" i="5" s="1"/>
  <c r="D880" i="5"/>
  <c r="E880" i="5" s="1"/>
  <c r="D888" i="5"/>
  <c r="E888" i="5" s="1"/>
  <c r="D896" i="5"/>
  <c r="E896" i="5" s="1"/>
  <c r="D904" i="5"/>
  <c r="E904" i="5" s="1"/>
  <c r="D912" i="5"/>
  <c r="E912" i="5" s="1"/>
  <c r="D920" i="5"/>
  <c r="E920" i="5" s="1"/>
  <c r="D928" i="5"/>
  <c r="E928" i="5" s="1"/>
  <c r="D936" i="5"/>
  <c r="E936" i="5" s="1"/>
  <c r="D944" i="5"/>
  <c r="E944" i="5" s="1"/>
  <c r="D952" i="5"/>
  <c r="E952" i="5" s="1"/>
  <c r="D960" i="5"/>
  <c r="E960" i="5" s="1"/>
  <c r="D968" i="5"/>
  <c r="E968" i="5" s="1"/>
  <c r="D976" i="5"/>
  <c r="E976" i="5" s="1"/>
  <c r="D984" i="5"/>
  <c r="E984" i="5" s="1"/>
  <c r="D992" i="5"/>
  <c r="E992" i="5" s="1"/>
  <c r="D1000" i="5"/>
  <c r="E1000" i="5" s="1"/>
  <c r="D1008" i="5"/>
  <c r="E1008" i="5" s="1"/>
  <c r="D749" i="5"/>
  <c r="E749" i="5" s="1"/>
  <c r="D837" i="5"/>
  <c r="E837" i="5" s="1"/>
  <c r="D893" i="5"/>
  <c r="E893" i="5" s="1"/>
  <c r="D949" i="5"/>
  <c r="E949" i="5" s="1"/>
  <c r="D697" i="5"/>
  <c r="E697" i="5" s="1"/>
  <c r="D705" i="5"/>
  <c r="E705" i="5" s="1"/>
  <c r="D713" i="5"/>
  <c r="E713" i="5" s="1"/>
  <c r="D721" i="5"/>
  <c r="E721" i="5" s="1"/>
  <c r="D729" i="5"/>
  <c r="E729" i="5" s="1"/>
  <c r="D737" i="5"/>
  <c r="E737" i="5" s="1"/>
  <c r="D745" i="5"/>
  <c r="E745" i="5" s="1"/>
  <c r="D753" i="5"/>
  <c r="E753" i="5" s="1"/>
  <c r="D761" i="5"/>
  <c r="E761" i="5" s="1"/>
  <c r="D769" i="5"/>
  <c r="E769" i="5" s="1"/>
  <c r="D777" i="5"/>
  <c r="E777" i="5" s="1"/>
  <c r="D785" i="5"/>
  <c r="E785" i="5" s="1"/>
  <c r="D793" i="5"/>
  <c r="E793" i="5" s="1"/>
  <c r="D801" i="5"/>
  <c r="E801" i="5" s="1"/>
  <c r="D809" i="5"/>
  <c r="E809" i="5" s="1"/>
  <c r="D817" i="5"/>
  <c r="E817" i="5" s="1"/>
  <c r="D825" i="5"/>
  <c r="E825" i="5" s="1"/>
  <c r="D833" i="5"/>
  <c r="E833" i="5" s="1"/>
  <c r="D841" i="5"/>
  <c r="E841" i="5" s="1"/>
  <c r="D849" i="5"/>
  <c r="E849" i="5" s="1"/>
  <c r="D857" i="5"/>
  <c r="E857" i="5" s="1"/>
  <c r="D865" i="5"/>
  <c r="E865" i="5" s="1"/>
  <c r="D873" i="5"/>
  <c r="E873" i="5" s="1"/>
  <c r="D881" i="5"/>
  <c r="E881" i="5" s="1"/>
  <c r="D889" i="5"/>
  <c r="E889" i="5" s="1"/>
  <c r="D897" i="5"/>
  <c r="E897" i="5" s="1"/>
  <c r="D905" i="5"/>
  <c r="E905" i="5" s="1"/>
  <c r="D913" i="5"/>
  <c r="E913" i="5" s="1"/>
  <c r="D921" i="5"/>
  <c r="E921" i="5" s="1"/>
  <c r="D929" i="5"/>
  <c r="E929" i="5" s="1"/>
  <c r="D937" i="5"/>
  <c r="E937" i="5" s="1"/>
  <c r="D945" i="5"/>
  <c r="E945" i="5" s="1"/>
  <c r="D953" i="5"/>
  <c r="E953" i="5" s="1"/>
  <c r="D961" i="5"/>
  <c r="E961" i="5" s="1"/>
  <c r="D969" i="5"/>
  <c r="E969" i="5" s="1"/>
  <c r="D977" i="5"/>
  <c r="E977" i="5" s="1"/>
  <c r="D985" i="5"/>
  <c r="E985" i="5" s="1"/>
  <c r="D993" i="5"/>
  <c r="E993" i="5" s="1"/>
  <c r="D1001" i="5"/>
  <c r="E1001" i="5" s="1"/>
  <c r="D1009" i="5"/>
  <c r="E1009" i="5" s="1"/>
  <c r="D733" i="5"/>
  <c r="E733" i="5" s="1"/>
  <c r="D757" i="5"/>
  <c r="E757" i="5" s="1"/>
  <c r="D773" i="5"/>
  <c r="E773" i="5" s="1"/>
  <c r="D789" i="5"/>
  <c r="E789" i="5" s="1"/>
  <c r="D805" i="5"/>
  <c r="E805" i="5" s="1"/>
  <c r="D829" i="5"/>
  <c r="E829" i="5" s="1"/>
  <c r="D861" i="5"/>
  <c r="E861" i="5" s="1"/>
  <c r="D885" i="5"/>
  <c r="E885" i="5" s="1"/>
  <c r="D933" i="5"/>
  <c r="E933" i="5" s="1"/>
  <c r="D965" i="5"/>
  <c r="E965" i="5" s="1"/>
  <c r="D1005" i="5"/>
  <c r="E1005" i="5" s="1"/>
  <c r="D698" i="5"/>
  <c r="E698" i="5" s="1"/>
  <c r="D706" i="5"/>
  <c r="E706" i="5" s="1"/>
  <c r="D714" i="5"/>
  <c r="E714" i="5" s="1"/>
  <c r="D722" i="5"/>
  <c r="E722" i="5" s="1"/>
  <c r="D730" i="5"/>
  <c r="E730" i="5" s="1"/>
  <c r="D738" i="5"/>
  <c r="E738" i="5" s="1"/>
  <c r="D746" i="5"/>
  <c r="E746" i="5" s="1"/>
  <c r="D754" i="5"/>
  <c r="E754" i="5" s="1"/>
  <c r="D762" i="5"/>
  <c r="E762" i="5" s="1"/>
  <c r="D770" i="5"/>
  <c r="E770" i="5" s="1"/>
  <c r="D778" i="5"/>
  <c r="E778" i="5" s="1"/>
  <c r="D786" i="5"/>
  <c r="E786" i="5" s="1"/>
  <c r="D794" i="5"/>
  <c r="E794" i="5" s="1"/>
  <c r="D802" i="5"/>
  <c r="E802" i="5" s="1"/>
  <c r="D810" i="5"/>
  <c r="E810" i="5" s="1"/>
  <c r="D818" i="5"/>
  <c r="E818" i="5" s="1"/>
  <c r="D826" i="5"/>
  <c r="E826" i="5" s="1"/>
  <c r="D834" i="5"/>
  <c r="E834" i="5" s="1"/>
  <c r="D842" i="5"/>
  <c r="E842" i="5" s="1"/>
  <c r="D850" i="5"/>
  <c r="E850" i="5" s="1"/>
  <c r="D858" i="5"/>
  <c r="E858" i="5" s="1"/>
  <c r="D866" i="5"/>
  <c r="E866" i="5" s="1"/>
  <c r="D874" i="5"/>
  <c r="E874" i="5" s="1"/>
  <c r="D882" i="5"/>
  <c r="E882" i="5" s="1"/>
  <c r="D890" i="5"/>
  <c r="E890" i="5" s="1"/>
  <c r="D898" i="5"/>
  <c r="E898" i="5" s="1"/>
  <c r="D906" i="5"/>
  <c r="E906" i="5" s="1"/>
  <c r="D914" i="5"/>
  <c r="E914" i="5" s="1"/>
  <c r="D922" i="5"/>
  <c r="E922" i="5" s="1"/>
  <c r="D930" i="5"/>
  <c r="E930" i="5" s="1"/>
  <c r="D938" i="5"/>
  <c r="E938" i="5" s="1"/>
  <c r="D946" i="5"/>
  <c r="E946" i="5" s="1"/>
  <c r="D954" i="5"/>
  <c r="E954" i="5" s="1"/>
  <c r="D962" i="5"/>
  <c r="E962" i="5" s="1"/>
  <c r="D970" i="5"/>
  <c r="E970" i="5" s="1"/>
  <c r="D978" i="5"/>
  <c r="E978" i="5" s="1"/>
  <c r="D986" i="5"/>
  <c r="E986" i="5" s="1"/>
  <c r="D994" i="5"/>
  <c r="E994" i="5" s="1"/>
  <c r="D1002" i="5"/>
  <c r="E1002" i="5" s="1"/>
  <c r="D1010" i="5"/>
  <c r="E1010" i="5" s="1"/>
  <c r="D717" i="5"/>
  <c r="E717" i="5" s="1"/>
  <c r="D917" i="5"/>
  <c r="E917" i="5" s="1"/>
  <c r="D699" i="5"/>
  <c r="E699" i="5" s="1"/>
  <c r="D707" i="5"/>
  <c r="E707" i="5" s="1"/>
  <c r="D715" i="5"/>
  <c r="E715" i="5" s="1"/>
  <c r="D723" i="5"/>
  <c r="E723" i="5" s="1"/>
  <c r="D731" i="5"/>
  <c r="E731" i="5" s="1"/>
  <c r="D739" i="5"/>
  <c r="E739" i="5" s="1"/>
  <c r="D747" i="5"/>
  <c r="E747" i="5" s="1"/>
  <c r="D755" i="5"/>
  <c r="E755" i="5" s="1"/>
  <c r="D763" i="5"/>
  <c r="E763" i="5" s="1"/>
  <c r="D771" i="5"/>
  <c r="E771" i="5" s="1"/>
  <c r="D779" i="5"/>
  <c r="E779" i="5" s="1"/>
  <c r="D787" i="5"/>
  <c r="E787" i="5" s="1"/>
  <c r="D795" i="5"/>
  <c r="E795" i="5" s="1"/>
  <c r="D803" i="5"/>
  <c r="E803" i="5" s="1"/>
  <c r="D811" i="5"/>
  <c r="E811" i="5" s="1"/>
  <c r="D819" i="5"/>
  <c r="E819" i="5" s="1"/>
  <c r="D827" i="5"/>
  <c r="E827" i="5" s="1"/>
  <c r="D835" i="5"/>
  <c r="E835" i="5" s="1"/>
  <c r="D843" i="5"/>
  <c r="E843" i="5" s="1"/>
  <c r="D851" i="5"/>
  <c r="E851" i="5" s="1"/>
  <c r="D859" i="5"/>
  <c r="E859" i="5" s="1"/>
  <c r="D867" i="5"/>
  <c r="E867" i="5" s="1"/>
  <c r="D875" i="5"/>
  <c r="E875" i="5" s="1"/>
  <c r="D883" i="5"/>
  <c r="E883" i="5" s="1"/>
  <c r="D891" i="5"/>
  <c r="E891" i="5" s="1"/>
  <c r="D899" i="5"/>
  <c r="E899" i="5" s="1"/>
  <c r="D907" i="5"/>
  <c r="E907" i="5" s="1"/>
  <c r="D915" i="5"/>
  <c r="E915" i="5" s="1"/>
  <c r="D923" i="5"/>
  <c r="E923" i="5" s="1"/>
  <c r="D931" i="5"/>
  <c r="E931" i="5" s="1"/>
  <c r="D939" i="5"/>
  <c r="E939" i="5" s="1"/>
  <c r="D947" i="5"/>
  <c r="E947" i="5" s="1"/>
  <c r="D955" i="5"/>
  <c r="E955" i="5" s="1"/>
  <c r="D963" i="5"/>
  <c r="E963" i="5" s="1"/>
  <c r="D971" i="5"/>
  <c r="E971" i="5" s="1"/>
  <c r="D979" i="5"/>
  <c r="E979" i="5" s="1"/>
  <c r="D987" i="5"/>
  <c r="E987" i="5" s="1"/>
  <c r="D995" i="5"/>
  <c r="E995" i="5" s="1"/>
  <c r="D1003" i="5"/>
  <c r="E1003" i="5" s="1"/>
  <c r="D701" i="5"/>
  <c r="E701" i="5" s="1"/>
  <c r="D877" i="5"/>
  <c r="E877" i="5" s="1"/>
  <c r="D957" i="5"/>
  <c r="E957" i="5" s="1"/>
  <c r="D700" i="5"/>
  <c r="E700" i="5" s="1"/>
  <c r="D708" i="5"/>
  <c r="E708" i="5" s="1"/>
  <c r="D716" i="5"/>
  <c r="E716" i="5" s="1"/>
  <c r="D724" i="5"/>
  <c r="E724" i="5" s="1"/>
  <c r="D732" i="5"/>
  <c r="E732" i="5" s="1"/>
  <c r="D740" i="5"/>
  <c r="E740" i="5" s="1"/>
  <c r="D748" i="5"/>
  <c r="E748" i="5" s="1"/>
  <c r="D756" i="5"/>
  <c r="E756" i="5" s="1"/>
  <c r="D764" i="5"/>
  <c r="E764" i="5" s="1"/>
  <c r="D772" i="5"/>
  <c r="E772" i="5" s="1"/>
  <c r="D780" i="5"/>
  <c r="E780" i="5" s="1"/>
  <c r="D788" i="5"/>
  <c r="E788" i="5" s="1"/>
  <c r="D796" i="5"/>
  <c r="E796" i="5" s="1"/>
  <c r="D804" i="5"/>
  <c r="E804" i="5" s="1"/>
  <c r="D812" i="5"/>
  <c r="E812" i="5" s="1"/>
  <c r="D820" i="5"/>
  <c r="E820" i="5" s="1"/>
  <c r="D828" i="5"/>
  <c r="E828" i="5" s="1"/>
  <c r="D836" i="5"/>
  <c r="E836" i="5" s="1"/>
  <c r="D844" i="5"/>
  <c r="E844" i="5" s="1"/>
  <c r="D852" i="5"/>
  <c r="E852" i="5" s="1"/>
  <c r="D860" i="5"/>
  <c r="E860" i="5" s="1"/>
  <c r="D868" i="5"/>
  <c r="E868" i="5" s="1"/>
  <c r="D876" i="5"/>
  <c r="E876" i="5" s="1"/>
  <c r="D884" i="5"/>
  <c r="E884" i="5" s="1"/>
  <c r="D892" i="5"/>
  <c r="E892" i="5" s="1"/>
  <c r="D900" i="5"/>
  <c r="E900" i="5" s="1"/>
  <c r="D908" i="5"/>
  <c r="E908" i="5" s="1"/>
  <c r="D916" i="5"/>
  <c r="E916" i="5" s="1"/>
  <c r="D924" i="5"/>
  <c r="E924" i="5" s="1"/>
  <c r="D932" i="5"/>
  <c r="E932" i="5" s="1"/>
  <c r="D940" i="5"/>
  <c r="E940" i="5" s="1"/>
  <c r="D948" i="5"/>
  <c r="E948" i="5" s="1"/>
  <c r="D956" i="5"/>
  <c r="E956" i="5" s="1"/>
  <c r="D964" i="5"/>
  <c r="E964" i="5" s="1"/>
  <c r="D972" i="5"/>
  <c r="E972" i="5" s="1"/>
  <c r="D980" i="5"/>
  <c r="E980" i="5" s="1"/>
  <c r="D988" i="5"/>
  <c r="E988" i="5" s="1"/>
  <c r="D996" i="5"/>
  <c r="E996" i="5" s="1"/>
  <c r="D1004" i="5"/>
  <c r="E1004" i="5" s="1"/>
  <c r="D709" i="5"/>
  <c r="E709" i="5" s="1"/>
  <c r="D853" i="5"/>
  <c r="E853" i="5" s="1"/>
  <c r="D925" i="5"/>
  <c r="E925" i="5" s="1"/>
  <c r="D989" i="5"/>
  <c r="E989" i="5" s="1"/>
  <c r="D702" i="5"/>
  <c r="E702" i="5" s="1"/>
  <c r="D710" i="5"/>
  <c r="E710" i="5" s="1"/>
  <c r="D718" i="5"/>
  <c r="E718" i="5" s="1"/>
  <c r="D726" i="5"/>
  <c r="E726" i="5" s="1"/>
  <c r="D734" i="5"/>
  <c r="E734" i="5" s="1"/>
  <c r="D742" i="5"/>
  <c r="E742" i="5" s="1"/>
  <c r="D750" i="5"/>
  <c r="E750" i="5" s="1"/>
  <c r="D758" i="5"/>
  <c r="E758" i="5" s="1"/>
  <c r="D766" i="5"/>
  <c r="E766" i="5" s="1"/>
  <c r="D774" i="5"/>
  <c r="E774" i="5" s="1"/>
  <c r="D782" i="5"/>
  <c r="E782" i="5" s="1"/>
  <c r="D790" i="5"/>
  <c r="E790" i="5" s="1"/>
  <c r="D798" i="5"/>
  <c r="E798" i="5" s="1"/>
  <c r="D806" i="5"/>
  <c r="E806" i="5" s="1"/>
  <c r="D814" i="5"/>
  <c r="E814" i="5" s="1"/>
  <c r="D822" i="5"/>
  <c r="E822" i="5" s="1"/>
  <c r="D830" i="5"/>
  <c r="E830" i="5" s="1"/>
  <c r="D838" i="5"/>
  <c r="E838" i="5" s="1"/>
  <c r="D846" i="5"/>
  <c r="E846" i="5" s="1"/>
  <c r="D854" i="5"/>
  <c r="E854" i="5" s="1"/>
  <c r="D862" i="5"/>
  <c r="E862" i="5" s="1"/>
  <c r="D870" i="5"/>
  <c r="E870" i="5" s="1"/>
  <c r="D878" i="5"/>
  <c r="E878" i="5" s="1"/>
  <c r="D886" i="5"/>
  <c r="E886" i="5" s="1"/>
  <c r="D894" i="5"/>
  <c r="E894" i="5" s="1"/>
  <c r="D902" i="5"/>
  <c r="E902" i="5" s="1"/>
  <c r="D910" i="5"/>
  <c r="E910" i="5" s="1"/>
  <c r="D918" i="5"/>
  <c r="E918" i="5" s="1"/>
  <c r="D926" i="5"/>
  <c r="E926" i="5" s="1"/>
  <c r="D934" i="5"/>
  <c r="E934" i="5" s="1"/>
  <c r="D942" i="5"/>
  <c r="E942" i="5" s="1"/>
  <c r="D950" i="5"/>
  <c r="E950" i="5" s="1"/>
  <c r="D958" i="5"/>
  <c r="E958" i="5" s="1"/>
  <c r="D966" i="5"/>
  <c r="E966" i="5" s="1"/>
  <c r="D974" i="5"/>
  <c r="E974" i="5" s="1"/>
  <c r="D982" i="5"/>
  <c r="E982" i="5" s="1"/>
  <c r="D990" i="5"/>
  <c r="E990" i="5" s="1"/>
  <c r="D998" i="5"/>
  <c r="E998" i="5" s="1"/>
  <c r="D1006" i="5"/>
  <c r="E1006" i="5" s="1"/>
  <c r="D725" i="5"/>
  <c r="E725" i="5" s="1"/>
  <c r="D845" i="5"/>
  <c r="E845" i="5" s="1"/>
  <c r="D909" i="5"/>
  <c r="E909" i="5" s="1"/>
  <c r="D981" i="5"/>
  <c r="E981" i="5" s="1"/>
  <c r="D14" i="5"/>
  <c r="E14" i="5" s="1"/>
  <c r="D188" i="5"/>
  <c r="E188" i="5" s="1"/>
  <c r="C32" i="7"/>
  <c r="C24" i="7"/>
  <c r="C16" i="7"/>
  <c r="C8" i="7"/>
  <c r="C95" i="7"/>
  <c r="C63" i="7"/>
  <c r="C106" i="7"/>
  <c r="C156" i="7"/>
  <c r="C132" i="7"/>
  <c r="C7" i="7"/>
  <c r="C99" i="7"/>
  <c r="C67" i="7"/>
  <c r="C111" i="7"/>
  <c r="C74" i="7"/>
  <c r="C42" i="7"/>
  <c r="C178" i="7"/>
  <c r="C170" i="7"/>
  <c r="C162" i="7"/>
  <c r="C154" i="7"/>
  <c r="C146" i="7"/>
  <c r="C138" i="7"/>
  <c r="C130" i="7"/>
  <c r="C122" i="7"/>
  <c r="C37" i="7"/>
  <c r="C112" i="7"/>
  <c r="C38" i="7"/>
  <c r="C79" i="7"/>
  <c r="C47" i="7"/>
  <c r="C27" i="7"/>
  <c r="C19" i="7"/>
  <c r="C12" i="7"/>
  <c r="C86" i="7"/>
  <c r="C83" i="7"/>
  <c r="C54" i="7"/>
  <c r="C51" i="7"/>
  <c r="C40" i="7"/>
  <c r="C151" i="7"/>
  <c r="C127" i="7"/>
  <c r="C90" i="7"/>
  <c r="C58" i="7"/>
  <c r="C174" i="7"/>
  <c r="C166" i="7"/>
  <c r="C158" i="7"/>
  <c r="C150" i="7"/>
  <c r="C142" i="7"/>
  <c r="C134" i="7"/>
  <c r="C126" i="7"/>
  <c r="C118" i="7"/>
  <c r="C26" i="7"/>
  <c r="D140" i="5"/>
  <c r="E140" i="5" s="1"/>
  <c r="D22" i="5"/>
  <c r="E22" i="5" s="1"/>
  <c r="C9" i="7"/>
  <c r="C34" i="7"/>
  <c r="C18" i="7"/>
  <c r="C39" i="7"/>
  <c r="C107" i="7"/>
  <c r="F11" i="6"/>
  <c r="F19" i="6"/>
  <c r="F12" i="6"/>
  <c r="F20" i="6"/>
  <c r="F13" i="6"/>
  <c r="F21" i="6"/>
  <c r="F15" i="6"/>
  <c r="F14" i="6"/>
  <c r="F22" i="6"/>
  <c r="F23" i="6"/>
  <c r="F26" i="6"/>
  <c r="F7" i="6"/>
  <c r="F8" i="6"/>
  <c r="F16" i="6"/>
  <c r="F24" i="6"/>
  <c r="F18" i="6"/>
  <c r="F9" i="6"/>
  <c r="F17" i="6"/>
  <c r="F25" i="6"/>
  <c r="F10" i="6"/>
  <c r="D120" i="5"/>
  <c r="E120" i="5" s="1"/>
  <c r="D178" i="5"/>
  <c r="E178" i="5" s="1"/>
  <c r="D148" i="5"/>
  <c r="E148" i="5" s="1"/>
  <c r="D589" i="5"/>
  <c r="E589" i="5" s="1"/>
  <c r="D184" i="5"/>
  <c r="E184" i="5" s="1"/>
  <c r="D177" i="5"/>
  <c r="E177" i="5" s="1"/>
  <c r="D38" i="5"/>
  <c r="E38" i="5" s="1"/>
  <c r="D172" i="5"/>
  <c r="E172" i="5" s="1"/>
  <c r="D88" i="5"/>
  <c r="E88" i="5" s="1"/>
  <c r="D13" i="5"/>
  <c r="E13" i="5" s="1"/>
  <c r="D34" i="5"/>
  <c r="E34" i="5" s="1"/>
  <c r="D164" i="5"/>
  <c r="E164" i="5" s="1"/>
  <c r="D30" i="5"/>
  <c r="E30" i="5" s="1"/>
  <c r="D204" i="5"/>
  <c r="E204" i="5" s="1"/>
  <c r="D156" i="5"/>
  <c r="E156" i="5" s="1"/>
  <c r="D26" i="5"/>
  <c r="E26" i="5" s="1"/>
  <c r="D200" i="5"/>
  <c r="E200" i="5" s="1"/>
  <c r="D32" i="5"/>
  <c r="E32" i="5" s="1"/>
  <c r="D24" i="5"/>
  <c r="E24" i="5" s="1"/>
  <c r="D20" i="5"/>
  <c r="E20" i="5" s="1"/>
  <c r="D16" i="5"/>
  <c r="E16" i="5" s="1"/>
  <c r="D268" i="5"/>
  <c r="E268" i="5" s="1"/>
  <c r="D264" i="5"/>
  <c r="E264" i="5" s="1"/>
  <c r="D260" i="5"/>
  <c r="E260" i="5" s="1"/>
  <c r="D256" i="5"/>
  <c r="E256" i="5" s="1"/>
  <c r="D252" i="5"/>
  <c r="E252" i="5" s="1"/>
  <c r="D248" i="5"/>
  <c r="E248" i="5" s="1"/>
  <c r="D244" i="5"/>
  <c r="E244" i="5" s="1"/>
  <c r="D240" i="5"/>
  <c r="E240" i="5" s="1"/>
  <c r="D236" i="5"/>
  <c r="E236" i="5" s="1"/>
  <c r="D232" i="5"/>
  <c r="E232" i="5" s="1"/>
  <c r="D228" i="5"/>
  <c r="E228" i="5" s="1"/>
  <c r="D224" i="5"/>
  <c r="E224" i="5" s="1"/>
  <c r="D220" i="5"/>
  <c r="E220" i="5" s="1"/>
  <c r="D216" i="5"/>
  <c r="E216" i="5" s="1"/>
  <c r="D212" i="5"/>
  <c r="E212" i="5" s="1"/>
  <c r="D208" i="5"/>
  <c r="E208" i="5" s="1"/>
  <c r="D203" i="5"/>
  <c r="E203" i="5" s="1"/>
  <c r="D198" i="5"/>
  <c r="E198" i="5" s="1"/>
  <c r="D193" i="5"/>
  <c r="E193" i="5" s="1"/>
  <c r="D187" i="5"/>
  <c r="E187" i="5" s="1"/>
  <c r="D182" i="5"/>
  <c r="E182" i="5" s="1"/>
  <c r="D176" i="5"/>
  <c r="E176" i="5" s="1"/>
  <c r="D169" i="5"/>
  <c r="E169" i="5" s="1"/>
  <c r="D161" i="5"/>
  <c r="E161" i="5" s="1"/>
  <c r="D153" i="5"/>
  <c r="E153" i="5" s="1"/>
  <c r="D145" i="5"/>
  <c r="E145" i="5" s="1"/>
  <c r="D137" i="5"/>
  <c r="E137" i="5" s="1"/>
  <c r="D129" i="5"/>
  <c r="E129" i="5" s="1"/>
  <c r="D108" i="5"/>
  <c r="E108" i="5" s="1"/>
  <c r="D683" i="5"/>
  <c r="E683" i="5" s="1"/>
  <c r="D667" i="5"/>
  <c r="E667" i="5" s="1"/>
  <c r="D651" i="5"/>
  <c r="E651" i="5" s="1"/>
  <c r="D635" i="5"/>
  <c r="E635" i="5" s="1"/>
  <c r="D619" i="5"/>
  <c r="E619" i="5" s="1"/>
  <c r="D336" i="5"/>
  <c r="E336" i="5" s="1"/>
  <c r="D344" i="5"/>
  <c r="E344" i="5" s="1"/>
  <c r="D352" i="5"/>
  <c r="E352" i="5" s="1"/>
  <c r="D360" i="5"/>
  <c r="E360" i="5" s="1"/>
  <c r="D368" i="5"/>
  <c r="E368" i="5" s="1"/>
  <c r="D376" i="5"/>
  <c r="E376" i="5" s="1"/>
  <c r="D384" i="5"/>
  <c r="E384" i="5" s="1"/>
  <c r="D392" i="5"/>
  <c r="E392" i="5" s="1"/>
  <c r="D400" i="5"/>
  <c r="E400" i="5" s="1"/>
  <c r="D408" i="5"/>
  <c r="E408" i="5" s="1"/>
  <c r="D416" i="5"/>
  <c r="E416" i="5" s="1"/>
  <c r="D424" i="5"/>
  <c r="E424" i="5" s="1"/>
  <c r="D432" i="5"/>
  <c r="E432" i="5" s="1"/>
  <c r="D440" i="5"/>
  <c r="E440" i="5" s="1"/>
  <c r="D448" i="5"/>
  <c r="E448" i="5" s="1"/>
  <c r="D456" i="5"/>
  <c r="E456" i="5" s="1"/>
  <c r="D464" i="5"/>
  <c r="E464" i="5" s="1"/>
  <c r="D472" i="5"/>
  <c r="E472" i="5" s="1"/>
  <c r="D480" i="5"/>
  <c r="E480" i="5" s="1"/>
  <c r="D488" i="5"/>
  <c r="E488" i="5" s="1"/>
  <c r="D496" i="5"/>
  <c r="E496" i="5" s="1"/>
  <c r="D504" i="5"/>
  <c r="E504" i="5" s="1"/>
  <c r="D512" i="5"/>
  <c r="E512" i="5" s="1"/>
  <c r="D520" i="5"/>
  <c r="E520" i="5" s="1"/>
  <c r="D528" i="5"/>
  <c r="E528" i="5" s="1"/>
  <c r="D536" i="5"/>
  <c r="E536" i="5" s="1"/>
  <c r="D544" i="5"/>
  <c r="E544" i="5" s="1"/>
  <c r="D552" i="5"/>
  <c r="E552" i="5" s="1"/>
  <c r="D560" i="5"/>
  <c r="E560" i="5" s="1"/>
  <c r="D568" i="5"/>
  <c r="E568" i="5" s="1"/>
  <c r="D576" i="5"/>
  <c r="E576" i="5" s="1"/>
  <c r="D584" i="5"/>
  <c r="E584" i="5" s="1"/>
  <c r="D592" i="5"/>
  <c r="E592" i="5" s="1"/>
  <c r="D600" i="5"/>
  <c r="E600" i="5" s="1"/>
  <c r="D339" i="5"/>
  <c r="E339" i="5" s="1"/>
  <c r="D347" i="5"/>
  <c r="E347" i="5" s="1"/>
  <c r="D355" i="5"/>
  <c r="E355" i="5" s="1"/>
  <c r="D363" i="5"/>
  <c r="E363" i="5" s="1"/>
  <c r="D371" i="5"/>
  <c r="E371" i="5" s="1"/>
  <c r="D379" i="5"/>
  <c r="E379" i="5" s="1"/>
  <c r="D387" i="5"/>
  <c r="E387" i="5" s="1"/>
  <c r="D395" i="5"/>
  <c r="E395" i="5" s="1"/>
  <c r="D403" i="5"/>
  <c r="E403" i="5" s="1"/>
  <c r="D411" i="5"/>
  <c r="E411" i="5" s="1"/>
  <c r="D419" i="5"/>
  <c r="E419" i="5" s="1"/>
  <c r="D427" i="5"/>
  <c r="E427" i="5" s="1"/>
  <c r="D435" i="5"/>
  <c r="E435" i="5" s="1"/>
  <c r="D443" i="5"/>
  <c r="E443" i="5" s="1"/>
  <c r="D451" i="5"/>
  <c r="E451" i="5" s="1"/>
  <c r="D459" i="5"/>
  <c r="E459" i="5" s="1"/>
  <c r="D467" i="5"/>
  <c r="E467" i="5" s="1"/>
  <c r="D475" i="5"/>
  <c r="E475" i="5" s="1"/>
  <c r="D483" i="5"/>
  <c r="E483" i="5" s="1"/>
  <c r="D491" i="5"/>
  <c r="E491" i="5" s="1"/>
  <c r="D499" i="5"/>
  <c r="E499" i="5" s="1"/>
  <c r="D507" i="5"/>
  <c r="E507" i="5" s="1"/>
  <c r="D515" i="5"/>
  <c r="E515" i="5" s="1"/>
  <c r="D523" i="5"/>
  <c r="E523" i="5" s="1"/>
  <c r="D531" i="5"/>
  <c r="E531" i="5" s="1"/>
  <c r="D539" i="5"/>
  <c r="E539" i="5" s="1"/>
  <c r="D547" i="5"/>
  <c r="E547" i="5" s="1"/>
  <c r="D555" i="5"/>
  <c r="E555" i="5" s="1"/>
  <c r="D563" i="5"/>
  <c r="E563" i="5" s="1"/>
  <c r="D571" i="5"/>
  <c r="E571" i="5" s="1"/>
  <c r="D579" i="5"/>
  <c r="E579" i="5" s="1"/>
  <c r="D587" i="5"/>
  <c r="E587" i="5" s="1"/>
  <c r="D595" i="5"/>
  <c r="E595" i="5" s="1"/>
  <c r="D603" i="5"/>
  <c r="E603" i="5" s="1"/>
  <c r="D342" i="5"/>
  <c r="E342" i="5" s="1"/>
  <c r="D350" i="5"/>
  <c r="E350" i="5" s="1"/>
  <c r="D358" i="5"/>
  <c r="E358" i="5" s="1"/>
  <c r="D366" i="5"/>
  <c r="E366" i="5" s="1"/>
  <c r="D374" i="5"/>
  <c r="E374" i="5" s="1"/>
  <c r="D382" i="5"/>
  <c r="E382" i="5" s="1"/>
  <c r="D390" i="5"/>
  <c r="E390" i="5" s="1"/>
  <c r="D398" i="5"/>
  <c r="E398" i="5" s="1"/>
  <c r="D406" i="5"/>
  <c r="E406" i="5" s="1"/>
  <c r="D414" i="5"/>
  <c r="E414" i="5" s="1"/>
  <c r="D422" i="5"/>
  <c r="E422" i="5" s="1"/>
  <c r="D430" i="5"/>
  <c r="E430" i="5" s="1"/>
  <c r="D438" i="5"/>
  <c r="E438" i="5" s="1"/>
  <c r="D446" i="5"/>
  <c r="E446" i="5" s="1"/>
  <c r="D454" i="5"/>
  <c r="E454" i="5" s="1"/>
  <c r="D462" i="5"/>
  <c r="E462" i="5" s="1"/>
  <c r="D470" i="5"/>
  <c r="E470" i="5" s="1"/>
  <c r="D478" i="5"/>
  <c r="E478" i="5" s="1"/>
  <c r="D486" i="5"/>
  <c r="E486" i="5" s="1"/>
  <c r="D494" i="5"/>
  <c r="E494" i="5" s="1"/>
  <c r="D502" i="5"/>
  <c r="E502" i="5" s="1"/>
  <c r="D510" i="5"/>
  <c r="E510" i="5" s="1"/>
  <c r="D518" i="5"/>
  <c r="E518" i="5" s="1"/>
  <c r="D526" i="5"/>
  <c r="E526" i="5" s="1"/>
  <c r="D534" i="5"/>
  <c r="E534" i="5" s="1"/>
  <c r="D542" i="5"/>
  <c r="E542" i="5" s="1"/>
  <c r="D550" i="5"/>
  <c r="E550" i="5" s="1"/>
  <c r="D558" i="5"/>
  <c r="E558" i="5" s="1"/>
  <c r="D566" i="5"/>
  <c r="E566" i="5" s="1"/>
  <c r="D574" i="5"/>
  <c r="E574" i="5" s="1"/>
  <c r="D582" i="5"/>
  <c r="E582" i="5" s="1"/>
  <c r="D590" i="5"/>
  <c r="E590" i="5" s="1"/>
  <c r="D598" i="5"/>
  <c r="E598" i="5" s="1"/>
  <c r="D606" i="5"/>
  <c r="E606" i="5" s="1"/>
  <c r="D273" i="5"/>
  <c r="E273" i="5" s="1"/>
  <c r="D281" i="5"/>
  <c r="E281" i="5" s="1"/>
  <c r="D289" i="5"/>
  <c r="E289" i="5" s="1"/>
  <c r="D297" i="5"/>
  <c r="E297" i="5" s="1"/>
  <c r="D305" i="5"/>
  <c r="E305" i="5" s="1"/>
  <c r="D313" i="5"/>
  <c r="E313" i="5" s="1"/>
  <c r="D321" i="5"/>
  <c r="E321" i="5" s="1"/>
  <c r="D329" i="5"/>
  <c r="E329" i="5" s="1"/>
  <c r="D337" i="5"/>
  <c r="E337" i="5" s="1"/>
  <c r="D345" i="5"/>
  <c r="E345" i="5" s="1"/>
  <c r="D353" i="5"/>
  <c r="E353" i="5" s="1"/>
  <c r="D361" i="5"/>
  <c r="E361" i="5" s="1"/>
  <c r="D369" i="5"/>
  <c r="E369" i="5" s="1"/>
  <c r="D377" i="5"/>
  <c r="E377" i="5" s="1"/>
  <c r="D385" i="5"/>
  <c r="E385" i="5" s="1"/>
  <c r="D393" i="5"/>
  <c r="E393" i="5" s="1"/>
  <c r="D401" i="5"/>
  <c r="E401" i="5" s="1"/>
  <c r="D409" i="5"/>
  <c r="E409" i="5" s="1"/>
  <c r="D417" i="5"/>
  <c r="E417" i="5" s="1"/>
  <c r="D425" i="5"/>
  <c r="E425" i="5" s="1"/>
  <c r="D433" i="5"/>
  <c r="E433" i="5" s="1"/>
  <c r="D441" i="5"/>
  <c r="E441" i="5" s="1"/>
  <c r="D449" i="5"/>
  <c r="E449" i="5" s="1"/>
  <c r="D457" i="5"/>
  <c r="E457" i="5" s="1"/>
  <c r="D465" i="5"/>
  <c r="E465" i="5" s="1"/>
  <c r="D473" i="5"/>
  <c r="E473" i="5" s="1"/>
  <c r="D481" i="5"/>
  <c r="E481" i="5" s="1"/>
  <c r="D276" i="5"/>
  <c r="E276" i="5" s="1"/>
  <c r="D284" i="5"/>
  <c r="E284" i="5" s="1"/>
  <c r="D292" i="5"/>
  <c r="E292" i="5" s="1"/>
  <c r="D300" i="5"/>
  <c r="E300" i="5" s="1"/>
  <c r="D308" i="5"/>
  <c r="E308" i="5" s="1"/>
  <c r="D316" i="5"/>
  <c r="E316" i="5" s="1"/>
  <c r="D324" i="5"/>
  <c r="E324" i="5" s="1"/>
  <c r="D332" i="5"/>
  <c r="E332" i="5" s="1"/>
  <c r="D340" i="5"/>
  <c r="E340" i="5" s="1"/>
  <c r="D348" i="5"/>
  <c r="E348" i="5" s="1"/>
  <c r="D356" i="5"/>
  <c r="E356" i="5" s="1"/>
  <c r="D364" i="5"/>
  <c r="E364" i="5" s="1"/>
  <c r="D372" i="5"/>
  <c r="E372" i="5" s="1"/>
  <c r="D380" i="5"/>
  <c r="E380" i="5" s="1"/>
  <c r="D388" i="5"/>
  <c r="E388" i="5" s="1"/>
  <c r="D396" i="5"/>
  <c r="E396" i="5" s="1"/>
  <c r="D404" i="5"/>
  <c r="E404" i="5" s="1"/>
  <c r="D412" i="5"/>
  <c r="E412" i="5" s="1"/>
  <c r="D420" i="5"/>
  <c r="E420" i="5" s="1"/>
  <c r="D428" i="5"/>
  <c r="E428" i="5" s="1"/>
  <c r="D436" i="5"/>
  <c r="E436" i="5" s="1"/>
  <c r="D444" i="5"/>
  <c r="E444" i="5" s="1"/>
  <c r="D452" i="5"/>
  <c r="E452" i="5" s="1"/>
  <c r="D460" i="5"/>
  <c r="E460" i="5" s="1"/>
  <c r="D468" i="5"/>
  <c r="E468" i="5" s="1"/>
  <c r="D476" i="5"/>
  <c r="E476" i="5" s="1"/>
  <c r="D484" i="5"/>
  <c r="E484" i="5" s="1"/>
  <c r="D492" i="5"/>
  <c r="E492" i="5" s="1"/>
  <c r="D500" i="5"/>
  <c r="E500" i="5" s="1"/>
  <c r="D508" i="5"/>
  <c r="E508" i="5" s="1"/>
  <c r="D516" i="5"/>
  <c r="E516" i="5" s="1"/>
  <c r="D524" i="5"/>
  <c r="E524" i="5" s="1"/>
  <c r="D532" i="5"/>
  <c r="E532" i="5" s="1"/>
  <c r="D540" i="5"/>
  <c r="E540" i="5" s="1"/>
  <c r="D548" i="5"/>
  <c r="E548" i="5" s="1"/>
  <c r="D556" i="5"/>
  <c r="E556" i="5" s="1"/>
  <c r="D564" i="5"/>
  <c r="E564" i="5" s="1"/>
  <c r="D572" i="5"/>
  <c r="E572" i="5" s="1"/>
  <c r="D580" i="5"/>
  <c r="E580" i="5" s="1"/>
  <c r="D335" i="5"/>
  <c r="E335" i="5" s="1"/>
  <c r="D343" i="5"/>
  <c r="E343" i="5" s="1"/>
  <c r="D351" i="5"/>
  <c r="E351" i="5" s="1"/>
  <c r="D359" i="5"/>
  <c r="E359" i="5" s="1"/>
  <c r="D367" i="5"/>
  <c r="E367" i="5" s="1"/>
  <c r="D375" i="5"/>
  <c r="E375" i="5" s="1"/>
  <c r="D383" i="5"/>
  <c r="E383" i="5" s="1"/>
  <c r="D391" i="5"/>
  <c r="E391" i="5" s="1"/>
  <c r="D399" i="5"/>
  <c r="E399" i="5" s="1"/>
  <c r="D407" i="5"/>
  <c r="E407" i="5" s="1"/>
  <c r="D415" i="5"/>
  <c r="E415" i="5" s="1"/>
  <c r="D423" i="5"/>
  <c r="E423" i="5" s="1"/>
  <c r="D431" i="5"/>
  <c r="E431" i="5" s="1"/>
  <c r="D439" i="5"/>
  <c r="E439" i="5" s="1"/>
  <c r="D447" i="5"/>
  <c r="E447" i="5" s="1"/>
  <c r="D455" i="5"/>
  <c r="E455" i="5" s="1"/>
  <c r="D463" i="5"/>
  <c r="E463" i="5" s="1"/>
  <c r="D471" i="5"/>
  <c r="E471" i="5" s="1"/>
  <c r="D479" i="5"/>
  <c r="E479" i="5" s="1"/>
  <c r="D487" i="5"/>
  <c r="E487" i="5" s="1"/>
  <c r="D495" i="5"/>
  <c r="E495" i="5" s="1"/>
  <c r="D503" i="5"/>
  <c r="E503" i="5" s="1"/>
  <c r="D511" i="5"/>
  <c r="E511" i="5" s="1"/>
  <c r="D519" i="5"/>
  <c r="E519" i="5" s="1"/>
  <c r="D527" i="5"/>
  <c r="E527" i="5" s="1"/>
  <c r="D535" i="5"/>
  <c r="E535" i="5" s="1"/>
  <c r="D543" i="5"/>
  <c r="E543" i="5" s="1"/>
  <c r="D551" i="5"/>
  <c r="E551" i="5" s="1"/>
  <c r="D559" i="5"/>
  <c r="E559" i="5" s="1"/>
  <c r="D567" i="5"/>
  <c r="E567" i="5" s="1"/>
  <c r="D575" i="5"/>
  <c r="E575" i="5" s="1"/>
  <c r="D583" i="5"/>
  <c r="E583" i="5" s="1"/>
  <c r="D591" i="5"/>
  <c r="E591" i="5" s="1"/>
  <c r="D599" i="5"/>
  <c r="E599" i="5" s="1"/>
  <c r="D607" i="5"/>
  <c r="E607" i="5" s="1"/>
  <c r="D338" i="5"/>
  <c r="E338" i="5" s="1"/>
  <c r="D346" i="5"/>
  <c r="E346" i="5" s="1"/>
  <c r="D354" i="5"/>
  <c r="E354" i="5" s="1"/>
  <c r="D362" i="5"/>
  <c r="E362" i="5" s="1"/>
  <c r="D370" i="5"/>
  <c r="E370" i="5" s="1"/>
  <c r="D378" i="5"/>
  <c r="E378" i="5" s="1"/>
  <c r="D386" i="5"/>
  <c r="E386" i="5" s="1"/>
  <c r="D394" i="5"/>
  <c r="E394" i="5" s="1"/>
  <c r="D402" i="5"/>
  <c r="E402" i="5" s="1"/>
  <c r="D410" i="5"/>
  <c r="E410" i="5" s="1"/>
  <c r="D418" i="5"/>
  <c r="E418" i="5" s="1"/>
  <c r="D426" i="5"/>
  <c r="E426" i="5" s="1"/>
  <c r="D434" i="5"/>
  <c r="E434" i="5" s="1"/>
  <c r="D442" i="5"/>
  <c r="E442" i="5" s="1"/>
  <c r="D450" i="5"/>
  <c r="E450" i="5" s="1"/>
  <c r="D458" i="5"/>
  <c r="E458" i="5" s="1"/>
  <c r="D466" i="5"/>
  <c r="E466" i="5" s="1"/>
  <c r="D474" i="5"/>
  <c r="E474" i="5" s="1"/>
  <c r="D482" i="5"/>
  <c r="E482" i="5" s="1"/>
  <c r="D490" i="5"/>
  <c r="E490" i="5" s="1"/>
  <c r="D498" i="5"/>
  <c r="E498" i="5" s="1"/>
  <c r="D506" i="5"/>
  <c r="E506" i="5" s="1"/>
  <c r="D514" i="5"/>
  <c r="E514" i="5" s="1"/>
  <c r="D522" i="5"/>
  <c r="E522" i="5" s="1"/>
  <c r="D530" i="5"/>
  <c r="E530" i="5" s="1"/>
  <c r="D538" i="5"/>
  <c r="E538" i="5" s="1"/>
  <c r="D546" i="5"/>
  <c r="E546" i="5" s="1"/>
  <c r="D554" i="5"/>
  <c r="E554" i="5" s="1"/>
  <c r="D562" i="5"/>
  <c r="E562" i="5" s="1"/>
  <c r="D570" i="5"/>
  <c r="E570" i="5" s="1"/>
  <c r="D578" i="5"/>
  <c r="E578" i="5" s="1"/>
  <c r="D586" i="5"/>
  <c r="E586" i="5" s="1"/>
  <c r="D594" i="5"/>
  <c r="E594" i="5" s="1"/>
  <c r="D602" i="5"/>
  <c r="E602" i="5" s="1"/>
  <c r="D610" i="5"/>
  <c r="E610" i="5" s="1"/>
  <c r="D285" i="5"/>
  <c r="E285" i="5" s="1"/>
  <c r="D317" i="5"/>
  <c r="E317" i="5" s="1"/>
  <c r="D349" i="5"/>
  <c r="E349" i="5" s="1"/>
  <c r="D381" i="5"/>
  <c r="E381" i="5" s="1"/>
  <c r="D413" i="5"/>
  <c r="E413" i="5" s="1"/>
  <c r="D445" i="5"/>
  <c r="E445" i="5" s="1"/>
  <c r="D477" i="5"/>
  <c r="E477" i="5" s="1"/>
  <c r="D489" i="5"/>
  <c r="E489" i="5" s="1"/>
  <c r="D505" i="5"/>
  <c r="E505" i="5" s="1"/>
  <c r="D521" i="5"/>
  <c r="E521" i="5" s="1"/>
  <c r="D537" i="5"/>
  <c r="E537" i="5" s="1"/>
  <c r="D553" i="5"/>
  <c r="E553" i="5" s="1"/>
  <c r="D569" i="5"/>
  <c r="E569" i="5" s="1"/>
  <c r="D585" i="5"/>
  <c r="E585" i="5" s="1"/>
  <c r="D608" i="5"/>
  <c r="E608" i="5" s="1"/>
  <c r="D614" i="5"/>
  <c r="E614" i="5" s="1"/>
  <c r="D622" i="5"/>
  <c r="E622" i="5" s="1"/>
  <c r="D630" i="5"/>
  <c r="E630" i="5" s="1"/>
  <c r="D638" i="5"/>
  <c r="E638" i="5" s="1"/>
  <c r="D646" i="5"/>
  <c r="E646" i="5" s="1"/>
  <c r="D654" i="5"/>
  <c r="E654" i="5" s="1"/>
  <c r="D662" i="5"/>
  <c r="E662" i="5" s="1"/>
  <c r="D670" i="5"/>
  <c r="E670" i="5" s="1"/>
  <c r="D678" i="5"/>
  <c r="E678" i="5" s="1"/>
  <c r="D686" i="5"/>
  <c r="E686" i="5" s="1"/>
  <c r="D694" i="5"/>
  <c r="E694" i="5" s="1"/>
  <c r="D43" i="5"/>
  <c r="E43" i="5" s="1"/>
  <c r="D47" i="5"/>
  <c r="E47" i="5" s="1"/>
  <c r="D51" i="5"/>
  <c r="E51" i="5" s="1"/>
  <c r="D55" i="5"/>
  <c r="E55" i="5" s="1"/>
  <c r="D59" i="5"/>
  <c r="E59" i="5" s="1"/>
  <c r="D63" i="5"/>
  <c r="E63" i="5" s="1"/>
  <c r="D67" i="5"/>
  <c r="E67" i="5" s="1"/>
  <c r="D71" i="5"/>
  <c r="E71" i="5" s="1"/>
  <c r="D75" i="5"/>
  <c r="E75" i="5" s="1"/>
  <c r="D79" i="5"/>
  <c r="E79" i="5" s="1"/>
  <c r="D83" i="5"/>
  <c r="E83" i="5" s="1"/>
  <c r="D87" i="5"/>
  <c r="E87" i="5" s="1"/>
  <c r="D91" i="5"/>
  <c r="E91" i="5" s="1"/>
  <c r="D95" i="5"/>
  <c r="E95" i="5" s="1"/>
  <c r="D99" i="5"/>
  <c r="E99" i="5" s="1"/>
  <c r="D103" i="5"/>
  <c r="E103" i="5" s="1"/>
  <c r="D107" i="5"/>
  <c r="E107" i="5" s="1"/>
  <c r="D111" i="5"/>
  <c r="E111" i="5" s="1"/>
  <c r="D115" i="5"/>
  <c r="E115" i="5" s="1"/>
  <c r="D119" i="5"/>
  <c r="E119" i="5" s="1"/>
  <c r="D123" i="5"/>
  <c r="E123" i="5" s="1"/>
  <c r="D127" i="5"/>
  <c r="E127" i="5" s="1"/>
  <c r="D131" i="5"/>
  <c r="E131" i="5" s="1"/>
  <c r="D135" i="5"/>
  <c r="E135" i="5" s="1"/>
  <c r="D139" i="5"/>
  <c r="E139" i="5" s="1"/>
  <c r="D143" i="5"/>
  <c r="E143" i="5" s="1"/>
  <c r="D147" i="5"/>
  <c r="E147" i="5" s="1"/>
  <c r="D151" i="5"/>
  <c r="E151" i="5" s="1"/>
  <c r="D155" i="5"/>
  <c r="E155" i="5" s="1"/>
  <c r="D159" i="5"/>
  <c r="E159" i="5" s="1"/>
  <c r="D163" i="5"/>
  <c r="E163" i="5" s="1"/>
  <c r="D167" i="5"/>
  <c r="E167" i="5" s="1"/>
  <c r="D171" i="5"/>
  <c r="E171" i="5" s="1"/>
  <c r="D175" i="5"/>
  <c r="E175" i="5" s="1"/>
  <c r="D179" i="5"/>
  <c r="E179" i="5" s="1"/>
  <c r="D604" i="5"/>
  <c r="E604" i="5" s="1"/>
  <c r="D617" i="5"/>
  <c r="E617" i="5" s="1"/>
  <c r="D625" i="5"/>
  <c r="E625" i="5" s="1"/>
  <c r="D633" i="5"/>
  <c r="E633" i="5" s="1"/>
  <c r="D641" i="5"/>
  <c r="E641" i="5" s="1"/>
  <c r="D649" i="5"/>
  <c r="E649" i="5" s="1"/>
  <c r="D657" i="5"/>
  <c r="E657" i="5" s="1"/>
  <c r="D665" i="5"/>
  <c r="E665" i="5" s="1"/>
  <c r="D673" i="5"/>
  <c r="E673" i="5" s="1"/>
  <c r="D681" i="5"/>
  <c r="E681" i="5" s="1"/>
  <c r="D689" i="5"/>
  <c r="E689" i="5" s="1"/>
  <c r="D293" i="5"/>
  <c r="E293" i="5" s="1"/>
  <c r="D325" i="5"/>
  <c r="E325" i="5" s="1"/>
  <c r="D357" i="5"/>
  <c r="E357" i="5" s="1"/>
  <c r="D389" i="5"/>
  <c r="E389" i="5" s="1"/>
  <c r="D421" i="5"/>
  <c r="E421" i="5" s="1"/>
  <c r="D453" i="5"/>
  <c r="E453" i="5" s="1"/>
  <c r="D485" i="5"/>
  <c r="E485" i="5" s="1"/>
  <c r="D501" i="5"/>
  <c r="E501" i="5" s="1"/>
  <c r="D517" i="5"/>
  <c r="E517" i="5" s="1"/>
  <c r="D533" i="5"/>
  <c r="E533" i="5" s="1"/>
  <c r="D549" i="5"/>
  <c r="E549" i="5" s="1"/>
  <c r="D565" i="5"/>
  <c r="E565" i="5" s="1"/>
  <c r="D581" i="5"/>
  <c r="E581" i="5" s="1"/>
  <c r="D609" i="5"/>
  <c r="E609" i="5" s="1"/>
  <c r="D612" i="5"/>
  <c r="E612" i="5" s="1"/>
  <c r="D620" i="5"/>
  <c r="E620" i="5" s="1"/>
  <c r="D628" i="5"/>
  <c r="E628" i="5" s="1"/>
  <c r="D636" i="5"/>
  <c r="E636" i="5" s="1"/>
  <c r="D644" i="5"/>
  <c r="E644" i="5" s="1"/>
  <c r="D652" i="5"/>
  <c r="E652" i="5" s="1"/>
  <c r="D660" i="5"/>
  <c r="E660" i="5" s="1"/>
  <c r="D668" i="5"/>
  <c r="E668" i="5" s="1"/>
  <c r="D676" i="5"/>
  <c r="E676" i="5" s="1"/>
  <c r="D684" i="5"/>
  <c r="E684" i="5" s="1"/>
  <c r="D692" i="5"/>
  <c r="E692" i="5" s="1"/>
  <c r="D40" i="5"/>
  <c r="E40" i="5" s="1"/>
  <c r="D44" i="5"/>
  <c r="E44" i="5" s="1"/>
  <c r="D48" i="5"/>
  <c r="E48" i="5" s="1"/>
  <c r="D52" i="5"/>
  <c r="E52" i="5" s="1"/>
  <c r="D56" i="5"/>
  <c r="E56" i="5" s="1"/>
  <c r="D60" i="5"/>
  <c r="E60" i="5" s="1"/>
  <c r="D64" i="5"/>
  <c r="E64" i="5" s="1"/>
  <c r="D68" i="5"/>
  <c r="E68" i="5" s="1"/>
  <c r="D72" i="5"/>
  <c r="E72" i="5" s="1"/>
  <c r="D76" i="5"/>
  <c r="E76" i="5" s="1"/>
  <c r="D80" i="5"/>
  <c r="E80" i="5" s="1"/>
  <c r="D84" i="5"/>
  <c r="E84" i="5" s="1"/>
  <c r="D596" i="5"/>
  <c r="E596" i="5" s="1"/>
  <c r="D601" i="5"/>
  <c r="E601" i="5" s="1"/>
  <c r="D605" i="5"/>
  <c r="E605" i="5" s="1"/>
  <c r="D615" i="5"/>
  <c r="E615" i="5" s="1"/>
  <c r="D623" i="5"/>
  <c r="E623" i="5" s="1"/>
  <c r="D631" i="5"/>
  <c r="E631" i="5" s="1"/>
  <c r="D639" i="5"/>
  <c r="E639" i="5" s="1"/>
  <c r="D647" i="5"/>
  <c r="E647" i="5" s="1"/>
  <c r="D655" i="5"/>
  <c r="E655" i="5" s="1"/>
  <c r="D663" i="5"/>
  <c r="E663" i="5" s="1"/>
  <c r="D671" i="5"/>
  <c r="E671" i="5" s="1"/>
  <c r="D679" i="5"/>
  <c r="E679" i="5" s="1"/>
  <c r="D687" i="5"/>
  <c r="E687" i="5" s="1"/>
  <c r="D301" i="5"/>
  <c r="E301" i="5" s="1"/>
  <c r="D333" i="5"/>
  <c r="E333" i="5" s="1"/>
  <c r="D365" i="5"/>
  <c r="E365" i="5" s="1"/>
  <c r="D397" i="5"/>
  <c r="E397" i="5" s="1"/>
  <c r="D429" i="5"/>
  <c r="E429" i="5" s="1"/>
  <c r="D461" i="5"/>
  <c r="E461" i="5" s="1"/>
  <c r="D497" i="5"/>
  <c r="E497" i="5" s="1"/>
  <c r="D513" i="5"/>
  <c r="E513" i="5" s="1"/>
  <c r="D529" i="5"/>
  <c r="E529" i="5" s="1"/>
  <c r="D545" i="5"/>
  <c r="E545" i="5" s="1"/>
  <c r="D561" i="5"/>
  <c r="E561" i="5" s="1"/>
  <c r="D577" i="5"/>
  <c r="E577" i="5" s="1"/>
  <c r="D618" i="5"/>
  <c r="E618" i="5" s="1"/>
  <c r="D626" i="5"/>
  <c r="E626" i="5" s="1"/>
  <c r="D634" i="5"/>
  <c r="E634" i="5" s="1"/>
  <c r="D642" i="5"/>
  <c r="E642" i="5" s="1"/>
  <c r="D650" i="5"/>
  <c r="E650" i="5" s="1"/>
  <c r="D658" i="5"/>
  <c r="E658" i="5" s="1"/>
  <c r="D666" i="5"/>
  <c r="E666" i="5" s="1"/>
  <c r="D674" i="5"/>
  <c r="E674" i="5" s="1"/>
  <c r="D682" i="5"/>
  <c r="E682" i="5" s="1"/>
  <c r="D690" i="5"/>
  <c r="E690" i="5" s="1"/>
  <c r="D41" i="5"/>
  <c r="E41" i="5" s="1"/>
  <c r="D45" i="5"/>
  <c r="E45" i="5" s="1"/>
  <c r="D49" i="5"/>
  <c r="E49" i="5" s="1"/>
  <c r="D53" i="5"/>
  <c r="E53" i="5" s="1"/>
  <c r="D57" i="5"/>
  <c r="E57" i="5" s="1"/>
  <c r="D61" i="5"/>
  <c r="E61" i="5" s="1"/>
  <c r="D65" i="5"/>
  <c r="E65" i="5" s="1"/>
  <c r="D69" i="5"/>
  <c r="E69" i="5" s="1"/>
  <c r="D73" i="5"/>
  <c r="E73" i="5" s="1"/>
  <c r="D77" i="5"/>
  <c r="E77" i="5" s="1"/>
  <c r="D81" i="5"/>
  <c r="E81" i="5" s="1"/>
  <c r="D85" i="5"/>
  <c r="E85" i="5" s="1"/>
  <c r="D89" i="5"/>
  <c r="E89" i="5" s="1"/>
  <c r="D93" i="5"/>
  <c r="E93" i="5" s="1"/>
  <c r="D97" i="5"/>
  <c r="E97" i="5" s="1"/>
  <c r="D101" i="5"/>
  <c r="E101" i="5" s="1"/>
  <c r="D105" i="5"/>
  <c r="E105" i="5" s="1"/>
  <c r="D109" i="5"/>
  <c r="E109" i="5" s="1"/>
  <c r="D113" i="5"/>
  <c r="E113" i="5" s="1"/>
  <c r="D117" i="5"/>
  <c r="E117" i="5" s="1"/>
  <c r="D121" i="5"/>
  <c r="E121" i="5" s="1"/>
  <c r="D125" i="5"/>
  <c r="E125" i="5" s="1"/>
  <c r="D277" i="5"/>
  <c r="E277" i="5" s="1"/>
  <c r="D309" i="5"/>
  <c r="E309" i="5" s="1"/>
  <c r="D341" i="5"/>
  <c r="E341" i="5" s="1"/>
  <c r="D373" i="5"/>
  <c r="E373" i="5" s="1"/>
  <c r="D405" i="5"/>
  <c r="E405" i="5" s="1"/>
  <c r="D437" i="5"/>
  <c r="E437" i="5" s="1"/>
  <c r="D469" i="5"/>
  <c r="E469" i="5" s="1"/>
  <c r="D493" i="5"/>
  <c r="E493" i="5" s="1"/>
  <c r="D509" i="5"/>
  <c r="E509" i="5" s="1"/>
  <c r="D525" i="5"/>
  <c r="E525" i="5" s="1"/>
  <c r="D541" i="5"/>
  <c r="E541" i="5" s="1"/>
  <c r="D557" i="5"/>
  <c r="E557" i="5" s="1"/>
  <c r="D573" i="5"/>
  <c r="E573" i="5" s="1"/>
  <c r="D616" i="5"/>
  <c r="E616" i="5" s="1"/>
  <c r="D624" i="5"/>
  <c r="E624" i="5" s="1"/>
  <c r="D632" i="5"/>
  <c r="E632" i="5" s="1"/>
  <c r="D640" i="5"/>
  <c r="E640" i="5" s="1"/>
  <c r="D648" i="5"/>
  <c r="E648" i="5" s="1"/>
  <c r="D656" i="5"/>
  <c r="E656" i="5" s="1"/>
  <c r="D664" i="5"/>
  <c r="E664" i="5" s="1"/>
  <c r="D672" i="5"/>
  <c r="E672" i="5" s="1"/>
  <c r="D680" i="5"/>
  <c r="E680" i="5" s="1"/>
  <c r="D688" i="5"/>
  <c r="E688" i="5" s="1"/>
  <c r="D42" i="5"/>
  <c r="E42" i="5" s="1"/>
  <c r="D46" i="5"/>
  <c r="E46" i="5" s="1"/>
  <c r="D50" i="5"/>
  <c r="E50" i="5" s="1"/>
  <c r="D54" i="5"/>
  <c r="E54" i="5" s="1"/>
  <c r="D58" i="5"/>
  <c r="E58" i="5" s="1"/>
  <c r="D62" i="5"/>
  <c r="E62" i="5" s="1"/>
  <c r="D66" i="5"/>
  <c r="E66" i="5" s="1"/>
  <c r="D70" i="5"/>
  <c r="E70" i="5" s="1"/>
  <c r="D74" i="5"/>
  <c r="E74" i="5" s="1"/>
  <c r="D78" i="5"/>
  <c r="E78" i="5" s="1"/>
  <c r="D82" i="5"/>
  <c r="E82" i="5" s="1"/>
  <c r="D86" i="5"/>
  <c r="E86" i="5" s="1"/>
  <c r="D90" i="5"/>
  <c r="E90" i="5" s="1"/>
  <c r="D94" i="5"/>
  <c r="E94" i="5" s="1"/>
  <c r="D98" i="5"/>
  <c r="E98" i="5" s="1"/>
  <c r="D102" i="5"/>
  <c r="E102" i="5" s="1"/>
  <c r="D106" i="5"/>
  <c r="E106" i="5" s="1"/>
  <c r="D110" i="5"/>
  <c r="E110" i="5" s="1"/>
  <c r="D114" i="5"/>
  <c r="E114" i="5" s="1"/>
  <c r="D118" i="5"/>
  <c r="E118" i="5" s="1"/>
  <c r="D122" i="5"/>
  <c r="E122" i="5" s="1"/>
  <c r="D126" i="5"/>
  <c r="E126" i="5" s="1"/>
  <c r="D130" i="5"/>
  <c r="E130" i="5" s="1"/>
  <c r="D134" i="5"/>
  <c r="E134" i="5" s="1"/>
  <c r="D138" i="5"/>
  <c r="E138" i="5" s="1"/>
  <c r="D142" i="5"/>
  <c r="E142" i="5" s="1"/>
  <c r="D146" i="5"/>
  <c r="E146" i="5" s="1"/>
  <c r="D150" i="5"/>
  <c r="E150" i="5" s="1"/>
  <c r="D154" i="5"/>
  <c r="E154" i="5" s="1"/>
  <c r="D158" i="5"/>
  <c r="E158" i="5" s="1"/>
  <c r="D162" i="5"/>
  <c r="E162" i="5" s="1"/>
  <c r="D166" i="5"/>
  <c r="E166" i="5" s="1"/>
  <c r="D170" i="5"/>
  <c r="E170" i="5" s="1"/>
  <c r="D36" i="5"/>
  <c r="E36" i="5" s="1"/>
  <c r="D28" i="5"/>
  <c r="E28" i="5" s="1"/>
  <c r="D192" i="5"/>
  <c r="E192" i="5" s="1"/>
  <c r="D168" i="5"/>
  <c r="E168" i="5" s="1"/>
  <c r="D160" i="5"/>
  <c r="E160" i="5" s="1"/>
  <c r="D152" i="5"/>
  <c r="E152" i="5" s="1"/>
  <c r="D144" i="5"/>
  <c r="E144" i="5" s="1"/>
  <c r="D136" i="5"/>
  <c r="E136" i="5" s="1"/>
  <c r="D128" i="5"/>
  <c r="E128" i="5" s="1"/>
  <c r="D96" i="5"/>
  <c r="E96" i="5" s="1"/>
  <c r="D693" i="5"/>
  <c r="E693" i="5" s="1"/>
  <c r="D677" i="5"/>
  <c r="E677" i="5" s="1"/>
  <c r="D661" i="5"/>
  <c r="E661" i="5" s="1"/>
  <c r="D645" i="5"/>
  <c r="E645" i="5" s="1"/>
  <c r="D629" i="5"/>
  <c r="E629" i="5" s="1"/>
  <c r="D613" i="5"/>
  <c r="E613" i="5" s="1"/>
  <c r="D39" i="5"/>
  <c r="E39" i="5" s="1"/>
  <c r="D31" i="5"/>
  <c r="E31" i="5" s="1"/>
  <c r="D23" i="5"/>
  <c r="E23" i="5" s="1"/>
  <c r="D15" i="5"/>
  <c r="E15" i="5" s="1"/>
  <c r="D271" i="5"/>
  <c r="E271" i="5" s="1"/>
  <c r="D267" i="5"/>
  <c r="E267" i="5" s="1"/>
  <c r="D263" i="5"/>
  <c r="E263" i="5" s="1"/>
  <c r="D259" i="5"/>
  <c r="E259" i="5" s="1"/>
  <c r="D255" i="5"/>
  <c r="E255" i="5" s="1"/>
  <c r="D251" i="5"/>
  <c r="E251" i="5" s="1"/>
  <c r="D247" i="5"/>
  <c r="E247" i="5" s="1"/>
  <c r="D243" i="5"/>
  <c r="E243" i="5" s="1"/>
  <c r="D239" i="5"/>
  <c r="E239" i="5" s="1"/>
  <c r="D235" i="5"/>
  <c r="E235" i="5" s="1"/>
  <c r="D231" i="5"/>
  <c r="E231" i="5" s="1"/>
  <c r="D227" i="5"/>
  <c r="E227" i="5" s="1"/>
  <c r="D223" i="5"/>
  <c r="E223" i="5" s="1"/>
  <c r="D219" i="5"/>
  <c r="E219" i="5" s="1"/>
  <c r="D215" i="5"/>
  <c r="E215" i="5" s="1"/>
  <c r="D211" i="5"/>
  <c r="E211" i="5" s="1"/>
  <c r="D207" i="5"/>
  <c r="E207" i="5" s="1"/>
  <c r="D202" i="5"/>
  <c r="E202" i="5" s="1"/>
  <c r="D197" i="5"/>
  <c r="E197" i="5" s="1"/>
  <c r="D191" i="5"/>
  <c r="E191" i="5" s="1"/>
  <c r="D186" i="5"/>
  <c r="E186" i="5" s="1"/>
  <c r="D181" i="5"/>
  <c r="E181" i="5" s="1"/>
  <c r="D174" i="5"/>
  <c r="E174" i="5" s="1"/>
  <c r="D116" i="5"/>
  <c r="E116" i="5" s="1"/>
  <c r="D588" i="5"/>
  <c r="E588" i="5" s="1"/>
  <c r="D35" i="5"/>
  <c r="E35" i="5" s="1"/>
  <c r="D27" i="5"/>
  <c r="E27" i="5" s="1"/>
  <c r="D19" i="5"/>
  <c r="E19" i="5" s="1"/>
  <c r="D196" i="5"/>
  <c r="E196" i="5" s="1"/>
  <c r="D180" i="5"/>
  <c r="E180" i="5" s="1"/>
  <c r="D104" i="5"/>
  <c r="E104" i="5" s="1"/>
  <c r="D593" i="5"/>
  <c r="E593" i="5" s="1"/>
  <c r="D18" i="5"/>
  <c r="E18" i="5" s="1"/>
  <c r="D270" i="5"/>
  <c r="E270" i="5" s="1"/>
  <c r="D266" i="5"/>
  <c r="E266" i="5" s="1"/>
  <c r="D262" i="5"/>
  <c r="E262" i="5" s="1"/>
  <c r="D258" i="5"/>
  <c r="E258" i="5" s="1"/>
  <c r="D254" i="5"/>
  <c r="E254" i="5" s="1"/>
  <c r="D250" i="5"/>
  <c r="E250" i="5" s="1"/>
  <c r="D246" i="5"/>
  <c r="E246" i="5" s="1"/>
  <c r="D242" i="5"/>
  <c r="E242" i="5" s="1"/>
  <c r="D238" i="5"/>
  <c r="E238" i="5" s="1"/>
  <c r="D234" i="5"/>
  <c r="E234" i="5" s="1"/>
  <c r="D230" i="5"/>
  <c r="E230" i="5" s="1"/>
  <c r="D226" i="5"/>
  <c r="E226" i="5" s="1"/>
  <c r="D222" i="5"/>
  <c r="E222" i="5" s="1"/>
  <c r="D218" i="5"/>
  <c r="E218" i="5" s="1"/>
  <c r="D214" i="5"/>
  <c r="E214" i="5" s="1"/>
  <c r="D210" i="5"/>
  <c r="E210" i="5" s="1"/>
  <c r="D206" i="5"/>
  <c r="E206" i="5" s="1"/>
  <c r="D201" i="5"/>
  <c r="E201" i="5" s="1"/>
  <c r="D195" i="5"/>
  <c r="E195" i="5" s="1"/>
  <c r="D190" i="5"/>
  <c r="E190" i="5" s="1"/>
  <c r="D185" i="5"/>
  <c r="E185" i="5" s="1"/>
  <c r="D173" i="5"/>
  <c r="E173" i="5" s="1"/>
  <c r="D165" i="5"/>
  <c r="E165" i="5" s="1"/>
  <c r="D157" i="5"/>
  <c r="E157" i="5" s="1"/>
  <c r="D149" i="5"/>
  <c r="E149" i="5" s="1"/>
  <c r="D141" i="5"/>
  <c r="E141" i="5" s="1"/>
  <c r="D133" i="5"/>
  <c r="E133" i="5" s="1"/>
  <c r="D124" i="5"/>
  <c r="E124" i="5" s="1"/>
  <c r="D92" i="5"/>
  <c r="E92" i="5" s="1"/>
  <c r="E691" i="5"/>
  <c r="D675" i="5"/>
  <c r="E675" i="5" s="1"/>
  <c r="D659" i="5"/>
  <c r="E659" i="5" s="1"/>
  <c r="D643" i="5"/>
  <c r="E643" i="5" s="1"/>
  <c r="D627" i="5"/>
  <c r="E627" i="5" s="1"/>
  <c r="D611" i="5"/>
  <c r="E611" i="5" s="1"/>
  <c r="D132" i="5"/>
  <c r="E132" i="5" s="1"/>
  <c r="D112" i="5"/>
  <c r="E112" i="5" s="1"/>
  <c r="D685" i="5"/>
  <c r="E685" i="5" s="1"/>
  <c r="D669" i="5"/>
  <c r="E669" i="5" s="1"/>
  <c r="D653" i="5"/>
  <c r="E653" i="5" s="1"/>
  <c r="D621" i="5"/>
  <c r="E621" i="5" s="1"/>
  <c r="D637" i="5"/>
  <c r="E637" i="5" s="1"/>
  <c r="D37" i="5"/>
  <c r="E37" i="5" s="1"/>
  <c r="D33" i="5"/>
  <c r="E33" i="5" s="1"/>
  <c r="D29" i="5"/>
  <c r="E29" i="5" s="1"/>
  <c r="D25" i="5"/>
  <c r="E25" i="5" s="1"/>
  <c r="D21" i="5"/>
  <c r="E21" i="5" s="1"/>
  <c r="D17" i="5"/>
  <c r="E17" i="5" s="1"/>
  <c r="D269" i="5"/>
  <c r="E269" i="5" s="1"/>
  <c r="D265" i="5"/>
  <c r="E265" i="5" s="1"/>
  <c r="D261" i="5"/>
  <c r="E261" i="5" s="1"/>
  <c r="D257" i="5"/>
  <c r="E257" i="5" s="1"/>
  <c r="D253" i="5"/>
  <c r="E253" i="5" s="1"/>
  <c r="D249" i="5"/>
  <c r="E249" i="5" s="1"/>
  <c r="D245" i="5"/>
  <c r="E245" i="5" s="1"/>
  <c r="D241" i="5"/>
  <c r="E241" i="5" s="1"/>
  <c r="D237" i="5"/>
  <c r="E237" i="5" s="1"/>
  <c r="D233" i="5"/>
  <c r="E233" i="5" s="1"/>
  <c r="D229" i="5"/>
  <c r="E229" i="5" s="1"/>
  <c r="D225" i="5"/>
  <c r="E225" i="5" s="1"/>
  <c r="D221" i="5"/>
  <c r="E221" i="5" s="1"/>
  <c r="D217" i="5"/>
  <c r="E217" i="5" s="1"/>
  <c r="D213" i="5"/>
  <c r="E213" i="5" s="1"/>
  <c r="D209" i="5"/>
  <c r="E209" i="5" s="1"/>
  <c r="D205" i="5"/>
  <c r="E205" i="5" s="1"/>
  <c r="D199" i="5"/>
  <c r="E199" i="5" s="1"/>
  <c r="D194" i="5"/>
  <c r="E194" i="5" s="1"/>
  <c r="D189" i="5"/>
  <c r="E189" i="5" s="1"/>
  <c r="D183" i="5"/>
  <c r="E183" i="5" s="1"/>
  <c r="D100" i="5"/>
  <c r="E100" i="5" s="1"/>
  <c r="D597" i="5"/>
  <c r="E597" i="5" s="1"/>
  <c r="D272" i="5"/>
  <c r="E272" i="5" s="1"/>
  <c r="D330" i="5"/>
  <c r="E330" i="5" s="1"/>
  <c r="D322" i="5"/>
  <c r="E322" i="5" s="1"/>
  <c r="D314" i="5"/>
  <c r="E314" i="5" s="1"/>
  <c r="D306" i="5"/>
  <c r="E306" i="5" s="1"/>
  <c r="D298" i="5"/>
  <c r="E298" i="5" s="1"/>
  <c r="D290" i="5"/>
  <c r="E290" i="5" s="1"/>
  <c r="D282" i="5"/>
  <c r="E282" i="5" s="1"/>
  <c r="D274" i="5"/>
  <c r="E274" i="5" s="1"/>
  <c r="D327" i="5"/>
  <c r="E327" i="5" s="1"/>
  <c r="D319" i="5"/>
  <c r="E319" i="5" s="1"/>
  <c r="D311" i="5"/>
  <c r="E311" i="5" s="1"/>
  <c r="D303" i="5"/>
  <c r="E303" i="5" s="1"/>
  <c r="D295" i="5"/>
  <c r="E295" i="5" s="1"/>
  <c r="D287" i="5"/>
  <c r="E287" i="5" s="1"/>
  <c r="D279" i="5"/>
  <c r="E279" i="5" s="1"/>
  <c r="D334" i="5"/>
  <c r="E334" i="5" s="1"/>
  <c r="D326" i="5"/>
  <c r="E326" i="5" s="1"/>
  <c r="D318" i="5"/>
  <c r="E318" i="5" s="1"/>
  <c r="D310" i="5"/>
  <c r="E310" i="5" s="1"/>
  <c r="D302" i="5"/>
  <c r="E302" i="5" s="1"/>
  <c r="D294" i="5"/>
  <c r="E294" i="5" s="1"/>
  <c r="D286" i="5"/>
  <c r="E286" i="5" s="1"/>
  <c r="D278" i="5"/>
  <c r="E278" i="5" s="1"/>
  <c r="D331" i="5"/>
  <c r="E331" i="5" s="1"/>
  <c r="D323" i="5"/>
  <c r="E323" i="5" s="1"/>
  <c r="D315" i="5"/>
  <c r="E315" i="5" s="1"/>
  <c r="D307" i="5"/>
  <c r="E307" i="5" s="1"/>
  <c r="D299" i="5"/>
  <c r="E299" i="5" s="1"/>
  <c r="D291" i="5"/>
  <c r="E291" i="5" s="1"/>
  <c r="D283" i="5"/>
  <c r="E283" i="5" s="1"/>
  <c r="D275" i="5"/>
  <c r="E275" i="5" s="1"/>
  <c r="D328" i="5"/>
  <c r="E328" i="5" s="1"/>
  <c r="D320" i="5"/>
  <c r="E320" i="5" s="1"/>
  <c r="D312" i="5"/>
  <c r="E312" i="5" s="1"/>
  <c r="D304" i="5"/>
  <c r="E304" i="5" s="1"/>
  <c r="D296" i="5"/>
  <c r="E296" i="5" s="1"/>
  <c r="D288" i="5"/>
  <c r="E288" i="5" s="1"/>
  <c r="D280" i="5"/>
  <c r="E280" i="5" s="1"/>
  <c r="L29" i="7" l="1"/>
  <c r="L40" i="4"/>
  <c r="K41" i="4" s="1"/>
  <c r="F4" i="6"/>
</calcChain>
</file>

<file path=xl/sharedStrings.xml><?xml version="1.0" encoding="utf-8"?>
<sst xmlns="http://schemas.openxmlformats.org/spreadsheetml/2006/main" count="288" uniqueCount="215">
  <si>
    <t>C=</t>
  </si>
  <si>
    <t>I=</t>
  </si>
  <si>
    <t>colpevole</t>
  </si>
  <si>
    <t>innocente</t>
  </si>
  <si>
    <t>R=</t>
  </si>
  <si>
    <t>risultanze processuali</t>
  </si>
  <si>
    <t>P(R|C)</t>
  </si>
  <si>
    <t>P(R|I)</t>
  </si>
  <si>
    <t>P(C|R)</t>
  </si>
  <si>
    <t>P(I|R)</t>
  </si>
  <si>
    <t>probabilità a posteriori (dopo il processo)</t>
  </si>
  <si>
    <t>P(C)</t>
  </si>
  <si>
    <t>P(I)</t>
  </si>
  <si>
    <t>P(C|R) &gt; P(I|R)</t>
  </si>
  <si>
    <t>probabilità a priori (pregiudizio)</t>
  </si>
  <si>
    <t>(PR)</t>
  </si>
  <si>
    <t>=</t>
  </si>
  <si>
    <t xml:space="preserve"> P(C) P(R|C) +  P(I) P(R|I)</t>
  </si>
  <si>
    <t>Tifo</t>
  </si>
  <si>
    <t>Colera</t>
  </si>
  <si>
    <t>Sintomi</t>
  </si>
  <si>
    <t>T=</t>
  </si>
  <si>
    <t>P(T)</t>
  </si>
  <si>
    <t>S=</t>
  </si>
  <si>
    <t>P(S|C)</t>
  </si>
  <si>
    <t>P(C|S)</t>
  </si>
  <si>
    <t>P(T|S)</t>
  </si>
  <si>
    <t>P(C|S) &gt; P(T|S)</t>
  </si>
  <si>
    <t>(PS)</t>
  </si>
  <si>
    <t xml:space="preserve">         P(C) P(S|C)</t>
  </si>
  <si>
    <t xml:space="preserve">         P(T) P(S|T)</t>
  </si>
  <si>
    <t xml:space="preserve"> P(C) P(S|C) +  P(T) P(S|T)</t>
  </si>
  <si>
    <t>P(S)</t>
  </si>
  <si>
    <t>classica</t>
  </si>
  <si>
    <t>casi favorevoli/casi possibili</t>
  </si>
  <si>
    <t>se tutti ugualmente possibili</t>
  </si>
  <si>
    <t>frequentista</t>
  </si>
  <si>
    <t>n° volte che si presenta un risultato/n° di prove fatte</t>
  </si>
  <si>
    <t>limite del rapporto per numero di prove tendente all'infinito</t>
  </si>
  <si>
    <t>con prove ripetute nelle stesse condizioni</t>
  </si>
  <si>
    <t>probabilità come misura del gardo di incertezza</t>
  </si>
  <si>
    <t>soggettiva</t>
  </si>
  <si>
    <t xml:space="preserve"> per avere 1 al verificarsi dell'evento</t>
  </si>
  <si>
    <t>n</t>
  </si>
  <si>
    <t>p</t>
  </si>
  <si>
    <t>p(1-p)n</t>
  </si>
  <si>
    <t>media</t>
  </si>
  <si>
    <t>varianza</t>
  </si>
  <si>
    <t>pn</t>
  </si>
  <si>
    <t>pop</t>
  </si>
  <si>
    <t>a</t>
  </si>
  <si>
    <t>b</t>
  </si>
  <si>
    <t>c</t>
  </si>
  <si>
    <t>d</t>
  </si>
  <si>
    <t>X</t>
  </si>
  <si>
    <t>f(x)</t>
  </si>
  <si>
    <t>aa</t>
  </si>
  <si>
    <t>ab</t>
  </si>
  <si>
    <t>ac</t>
  </si>
  <si>
    <t>ad</t>
  </si>
  <si>
    <t>ba</t>
  </si>
  <si>
    <t>bb</t>
  </si>
  <si>
    <t>bc</t>
  </si>
  <si>
    <t>bd</t>
  </si>
  <si>
    <t>ca</t>
  </si>
  <si>
    <t>cb</t>
  </si>
  <si>
    <t>cc</t>
  </si>
  <si>
    <t>cd</t>
  </si>
  <si>
    <t>da</t>
  </si>
  <si>
    <t>db</t>
  </si>
  <si>
    <t>dc</t>
  </si>
  <si>
    <t>dd</t>
  </si>
  <si>
    <t>0-0</t>
  </si>
  <si>
    <t>0-1</t>
  </si>
  <si>
    <t>0-3</t>
  </si>
  <si>
    <t>1-0</t>
  </si>
  <si>
    <t>1-1</t>
  </si>
  <si>
    <t>1-3</t>
  </si>
  <si>
    <t>3-1</t>
  </si>
  <si>
    <t>3-3</t>
  </si>
  <si>
    <t>3-0</t>
  </si>
  <si>
    <t>1/16</t>
  </si>
  <si>
    <t>2/16</t>
  </si>
  <si>
    <t>4/16</t>
  </si>
  <si>
    <t>8/16</t>
  </si>
  <si>
    <t>16/16</t>
  </si>
  <si>
    <t>P(S|T)</t>
  </si>
  <si>
    <t>probabilità a posteriori (dopo verifica sintomi)</t>
  </si>
  <si>
    <r>
      <rPr>
        <b/>
        <sz val="14"/>
        <color rgb="FFFF0000"/>
        <rFont val="Arial Narrow"/>
        <family val="2"/>
      </rPr>
      <t>coerenza</t>
    </r>
    <r>
      <rPr>
        <b/>
        <sz val="14"/>
        <rFont val="Arial Narrow"/>
        <family val="2"/>
      </rPr>
      <t>--&gt;prezzo che si è disposti a pagare</t>
    </r>
  </si>
  <si>
    <t>n° prove</t>
  </si>
  <si>
    <t>moneta 1=testa</t>
  </si>
  <si>
    <t>conto le teste</t>
  </si>
  <si>
    <t>n°teste/
n° prove</t>
  </si>
  <si>
    <t>grado di fiducia che si attribuisce al verificarsi di un evento</t>
  </si>
  <si>
    <t>PROCESSO PENALE CONTRO TIZIO</t>
  </si>
  <si>
    <r>
      <t>P(C</t>
    </r>
    <r>
      <rPr>
        <b/>
        <sz val="18"/>
        <rFont val="Symbol"/>
        <family val="1"/>
        <charset val="2"/>
      </rPr>
      <t>Ç</t>
    </r>
    <r>
      <rPr>
        <b/>
        <sz val="18"/>
        <rFont val="Arial Narrow"/>
        <family val="2"/>
      </rPr>
      <t>R)</t>
    </r>
  </si>
  <si>
    <r>
      <t>P(I</t>
    </r>
    <r>
      <rPr>
        <b/>
        <sz val="18"/>
        <rFont val="Symbol"/>
        <family val="1"/>
        <charset val="2"/>
      </rPr>
      <t>Ç</t>
    </r>
    <r>
      <rPr>
        <b/>
        <sz val="18"/>
        <rFont val="Arial Narrow"/>
        <family val="2"/>
      </rPr>
      <t>R)</t>
    </r>
  </si>
  <si>
    <r>
      <t>P(C</t>
    </r>
    <r>
      <rPr>
        <b/>
        <sz val="18"/>
        <rFont val="Symbol"/>
        <family val="1"/>
        <charset val="2"/>
      </rPr>
      <t>Ç</t>
    </r>
    <r>
      <rPr>
        <b/>
        <sz val="18"/>
        <rFont val="Arial Narrow"/>
        <family val="2"/>
      </rPr>
      <t>S)</t>
    </r>
  </si>
  <si>
    <r>
      <t>P(T</t>
    </r>
    <r>
      <rPr>
        <b/>
        <sz val="18"/>
        <rFont val="Symbol"/>
        <family val="1"/>
        <charset val="2"/>
      </rPr>
      <t>Ç</t>
    </r>
    <r>
      <rPr>
        <b/>
        <sz val="18"/>
        <rFont val="Arial Narrow"/>
        <family val="2"/>
      </rPr>
      <t>S)</t>
    </r>
  </si>
  <si>
    <t xml:space="preserve">   P(R|C)  P(C) </t>
  </si>
  <si>
    <t>P(R|I) P(I)</t>
  </si>
  <si>
    <t>a fine processo condanna se</t>
  </si>
  <si>
    <t>+</t>
  </si>
  <si>
    <t xml:space="preserve"> = 1</t>
  </si>
  <si>
    <t>altrimenti innocente</t>
  </si>
  <si>
    <t>DIAGNOSI DI MALATTIA</t>
  </si>
  <si>
    <t>verosimiglianza (prob. condizionata)</t>
  </si>
  <si>
    <t>verosimiglianza (prob condizionata)</t>
  </si>
  <si>
    <t>a fine visita il medico diagnostica Colera se</t>
  </si>
  <si>
    <t>Napoli</t>
  </si>
  <si>
    <t xml:space="preserve">quanto paghi per avere 1 se l'evento si verifica? </t>
  </si>
  <si>
    <t xml:space="preserve">quanto paghi per avere 1 se l'evento NON si verifica? </t>
  </si>
  <si>
    <t xml:space="preserve">io faccio l'allibratore e ti obbligo ad entrambe le scommesse </t>
  </si>
  <si>
    <t>riscuoto 1,2 e pago 1--&gt; ho un guadagno certo</t>
  </si>
  <si>
    <t>n° figli</t>
  </si>
  <si>
    <t>n° donne</t>
  </si>
  <si>
    <t>freq rel</t>
  </si>
  <si>
    <t>Xi</t>
  </si>
  <si>
    <t>Fi</t>
  </si>
  <si>
    <t>freq</t>
  </si>
  <si>
    <t>Xi*Fi</t>
  </si>
  <si>
    <t>Nord</t>
  </si>
  <si>
    <t>Centro</t>
  </si>
  <si>
    <t>Sud</t>
  </si>
  <si>
    <t>f(Xi)</t>
  </si>
  <si>
    <t>residenza</t>
  </si>
  <si>
    <t>??????</t>
  </si>
  <si>
    <t>VC doppia</t>
  </si>
  <si>
    <t>esperimento estraggo casualmente una donna e rilevo</t>
  </si>
  <si>
    <t xml:space="preserve"> i due caratteri numero figli e zona di residenza</t>
  </si>
  <si>
    <t>Yj</t>
  </si>
  <si>
    <t>Fj</t>
  </si>
  <si>
    <t>Yj*Fj</t>
  </si>
  <si>
    <t>Yj = luogo di residenza</t>
  </si>
  <si>
    <r>
      <t>P[(Xi=3)</t>
    </r>
    <r>
      <rPr>
        <b/>
        <sz val="10"/>
        <rFont val="Symbol"/>
        <family val="1"/>
        <charset val="2"/>
      </rPr>
      <t>Ç(</t>
    </r>
    <r>
      <rPr>
        <b/>
        <sz val="10"/>
        <rFont val="Verdana"/>
        <family val="2"/>
      </rPr>
      <t>Yj=2)]</t>
    </r>
  </si>
  <si>
    <r>
      <t>P[(Xi=3)</t>
    </r>
    <r>
      <rPr>
        <b/>
        <sz val="10"/>
        <rFont val="Verdana"/>
        <family val="2"/>
      </rPr>
      <t>]</t>
    </r>
  </si>
  <si>
    <t>P[(Yj=2)]</t>
  </si>
  <si>
    <t>0,028=0,10*0,28</t>
  </si>
  <si>
    <t>EVENTI INDIPENDENTI</t>
  </si>
  <si>
    <t>VALE PER OGNI i E j --&gt; LE DUE VC SONO INDIPENDENTI</t>
  </si>
  <si>
    <t>Età</t>
  </si>
  <si>
    <t>Totale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</si>
  <si>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</si>
  <si>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</si>
  <si>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</si>
  <si>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</si>
  <si>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</si>
  <si>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</si>
  <si>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</si>
  <si>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</si>
  <si>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</si>
  <si>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</si>
  <si>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</si>
  <si>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</si>
  <si>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</si>
  <si>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</si>
  <si>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</si>
  <si>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</si>
  <si>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</si>
  <si>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</si>
  <si>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</si>
  <si>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5-9</t>
  </si>
  <si>
    <t>10-14</t>
  </si>
  <si>
    <t>FR REL</t>
  </si>
  <si>
    <t>DENSITA'</t>
  </si>
  <si>
    <t>Italia 2016</t>
  </si>
  <si>
    <t xml:space="preserve">prob di estrarre un individuo di età compresa tra </t>
  </si>
  <si>
    <t>40 e 44 anni</t>
  </si>
  <si>
    <t>40 e 41 anni</t>
  </si>
  <si>
    <t>40 e 43 anni</t>
  </si>
  <si>
    <t xml:space="preserve">  = 0,0158*3</t>
  </si>
  <si>
    <t>eta' media</t>
  </si>
  <si>
    <t>anni</t>
  </si>
  <si>
    <t>anni al quadrato</t>
  </si>
  <si>
    <t>SQM</t>
  </si>
  <si>
    <t>N palline in una urna</t>
  </si>
  <si>
    <t>B sono bianche</t>
  </si>
  <si>
    <t xml:space="preserve">N-B non sono bianche </t>
  </si>
  <si>
    <t>indichiamo con 1 (successo) l'evento "la pallina estratta è Bianca"</t>
  </si>
  <si>
    <t>1-p</t>
  </si>
  <si>
    <t>Indichiamo con 0 (insuccesso) l'evento "la pallina estratta NON è Bianca"</t>
  </si>
  <si>
    <t>La VC che descrive l'esperimento è</t>
  </si>
  <si>
    <r>
      <rPr>
        <b/>
        <sz val="14"/>
        <rFont val="Arial"/>
        <family val="2"/>
      </rPr>
      <t>=</t>
    </r>
    <r>
      <rPr>
        <b/>
        <sz val="14"/>
        <color rgb="FFFF0000"/>
        <rFont val="Arial"/>
        <family val="2"/>
      </rPr>
      <t xml:space="preserve"> (N-B)/N</t>
    </r>
  </si>
  <si>
    <r>
      <rPr>
        <b/>
        <sz val="14"/>
        <rFont val="Arial"/>
        <family val="2"/>
      </rPr>
      <t>=</t>
    </r>
    <r>
      <rPr>
        <b/>
        <sz val="14"/>
        <color rgb="FFFF0000"/>
        <rFont val="Arial"/>
        <family val="2"/>
      </rPr>
      <t xml:space="preserve"> B/N</t>
    </r>
  </si>
  <si>
    <t>E(X) =</t>
  </si>
  <si>
    <t>Var(X)</t>
  </si>
  <si>
    <t>p(1-p)</t>
  </si>
  <si>
    <t>in ogni prova "mi aspetto" un valore pari a p</t>
  </si>
  <si>
    <t>quanto l'urna è sbilanciata</t>
  </si>
  <si>
    <t>var</t>
  </si>
  <si>
    <t>la variabilità dei risultati tra prova e prova dipende da</t>
  </si>
  <si>
    <t>VC DI BERNOULLI</t>
  </si>
  <si>
    <t>VC BINOMIALE</t>
  </si>
  <si>
    <r>
      <t xml:space="preserve">estraggo n palline </t>
    </r>
    <r>
      <rPr>
        <b/>
        <u/>
        <sz val="14"/>
        <color rgb="FFFF0000"/>
        <rFont val="Arial"/>
        <family val="2"/>
      </rPr>
      <t>con ripetizione</t>
    </r>
    <r>
      <rPr>
        <b/>
        <sz val="14"/>
        <rFont val="Arial"/>
        <family val="2"/>
      </rPr>
      <t xml:space="preserve"> e conto le bianche (numero di successi in N prove)</t>
    </r>
  </si>
  <si>
    <t>n° successi</t>
  </si>
  <si>
    <t>quota successi</t>
  </si>
  <si>
    <t>4 unità</t>
  </si>
  <si>
    <t>n° camp</t>
  </si>
  <si>
    <t>VC NORMALE</t>
  </si>
  <si>
    <t>m</t>
  </si>
  <si>
    <t>STANDARD</t>
  </si>
  <si>
    <t xml:space="preserve">AREACOMPRESA TRA </t>
  </si>
  <si>
    <t>distr T gdl</t>
  </si>
  <si>
    <t xml:space="preserve"> m =</t>
  </si>
  <si>
    <r>
      <t xml:space="preserve"> </t>
    </r>
    <r>
      <rPr>
        <b/>
        <sz val="20"/>
        <color theme="1"/>
        <rFont val="Symbol"/>
        <family val="1"/>
        <charset val="2"/>
      </rPr>
      <t>s =</t>
    </r>
  </si>
  <si>
    <t>Norm St</t>
  </si>
  <si>
    <t>t Stud</t>
  </si>
  <si>
    <t>VC t STUDENT</t>
  </si>
  <si>
    <t>carattere X:</t>
  </si>
  <si>
    <r>
      <t xml:space="preserve">estraz </t>
    </r>
    <r>
      <rPr>
        <b/>
        <u/>
        <sz val="14"/>
        <color rgb="FFFF0000"/>
        <rFont val="Arial Narrow"/>
        <family val="2"/>
      </rPr>
      <t>una</t>
    </r>
    <r>
      <rPr>
        <b/>
        <sz val="14"/>
        <rFont val="Arial Narrow"/>
        <family val="2"/>
      </rPr>
      <t xml:space="preserve"> unità</t>
    </r>
  </si>
  <si>
    <r>
      <t xml:space="preserve">estraz </t>
    </r>
    <r>
      <rPr>
        <b/>
        <u/>
        <sz val="14"/>
        <color rgb="FFFF0000"/>
        <rFont val="Arial Narrow"/>
        <family val="2"/>
      </rPr>
      <t>due</t>
    </r>
    <r>
      <rPr>
        <b/>
        <sz val="14"/>
        <rFont val="Arial Narrow"/>
        <family val="2"/>
      </rPr>
      <t xml:space="preserve"> unità</t>
    </r>
  </si>
  <si>
    <t>Calcolo la media su ogni campione</t>
  </si>
  <si>
    <t>distribuzione</t>
  </si>
  <si>
    <t>campionaria</t>
  </si>
  <si>
    <t>della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</si>
</sst>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000"/>
    <numFmt numFmtId="165" formatCode="#,##0.0000"/>
    <numFmt numFmtId="166" formatCode="0.00000"/>
    <numFmt numFmtId="167" formatCode="0.0E+00"/>
    <numFmt numFmtId="168" formatCode="0.000000"/>
    <numFmt numFmtId="169" formatCode="_-* #,##0.0000000_-;\-* #,##0.0000000_-;_-* &quot;-&quot;??_-;_-@_-"/>
    <numFmt numFmtId="170" formatCode="0E+00"/>
  </numFmts>
  <fonts count="34" x14ac:knownFonts="1">
    <font>
      <sz val="10"/>
      <name val="Verdana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8"/>
      <name val="Symbol"/>
      <family val="1"/>
      <charset val="2"/>
    </font>
    <font>
      <b/>
      <sz val="18"/>
      <color rgb="FFFF0000"/>
      <name val="Arial Narrow"/>
      <family val="2"/>
    </font>
    <font>
      <b/>
      <i/>
      <sz val="18"/>
      <color rgb="FFFF0000"/>
      <name val="Arial Narrow"/>
      <family val="2"/>
    </font>
    <font>
      <b/>
      <sz val="18"/>
      <color theme="0" tint="-0.14999847407452621"/>
      <name val="Arial Narrow"/>
      <family val="2"/>
    </font>
    <font>
      <b/>
      <sz val="18"/>
      <color theme="0" tint="-0.34998626667073579"/>
      <name val="Arial Narrow"/>
      <family val="2"/>
    </font>
    <font>
      <b/>
      <i/>
      <sz val="18"/>
      <name val="Arial Narrow"/>
      <family val="2"/>
    </font>
    <font>
      <b/>
      <i/>
      <sz val="18"/>
      <color theme="0" tint="-0.34998626667073579"/>
      <name val="Arial Narrow"/>
      <family val="2"/>
    </font>
    <font>
      <b/>
      <i/>
      <sz val="14"/>
      <name val="Arial Narrow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Symbol"/>
      <family val="1"/>
      <charset val="2"/>
    </font>
    <font>
      <b/>
      <sz val="12"/>
      <name val="Verdana"/>
      <family val="2"/>
    </font>
    <font>
      <sz val="12"/>
      <name val="Verdana"/>
      <family val="2"/>
    </font>
    <font>
      <b/>
      <sz val="2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8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theme="0" tint="-0.34998626667073579"/>
      <name val="Arial Narrow"/>
      <family val="2"/>
    </font>
    <font>
      <sz val="10"/>
      <name val="Verdana"/>
      <family val="2"/>
    </font>
    <font>
      <b/>
      <sz val="14"/>
      <name val="Symbol MT"/>
      <family val="1"/>
      <charset val="2"/>
    </font>
    <font>
      <b/>
      <sz val="22"/>
      <name val="Symbol MT"/>
      <family val="1"/>
      <charset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14"/>
      <color theme="1"/>
      <name val="Arial Narrow"/>
      <family val="2"/>
    </font>
    <font>
      <b/>
      <sz val="20"/>
      <color theme="1"/>
      <name val="Symbol"/>
      <family val="1"/>
      <charset val="2"/>
    </font>
    <font>
      <b/>
      <i/>
      <sz val="16"/>
      <name val="Arial Narrow"/>
      <family val="2"/>
    </font>
    <font>
      <b/>
      <u/>
      <sz val="14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6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2" fontId="1" fillId="0" borderId="0" xfId="0" applyNumberFormat="1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4" borderId="0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right"/>
    </xf>
    <xf numFmtId="0" fontId="4" fillId="4" borderId="1" xfId="0" quotePrefix="1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left"/>
    </xf>
    <xf numFmtId="0" fontId="6" fillId="4" borderId="0" xfId="0" applyFont="1" applyFill="1" applyBorder="1"/>
    <xf numFmtId="0" fontId="4" fillId="4" borderId="13" xfId="0" applyFont="1" applyFill="1" applyBorder="1" applyAlignment="1">
      <alignment horizontal="center" vertical="center"/>
    </xf>
    <xf numFmtId="0" fontId="4" fillId="4" borderId="13" xfId="0" applyFont="1" applyFill="1" applyBorder="1"/>
    <xf numFmtId="0" fontId="4" fillId="4" borderId="14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0" fontId="4" fillId="4" borderId="0" xfId="0" quotePrefix="1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2" fontId="0" fillId="0" borderId="0" xfId="0" applyNumberForma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164" fontId="0" fillId="0" borderId="0" xfId="0" applyNumberFormat="1"/>
    <xf numFmtId="0" fontId="13" fillId="0" borderId="0" xfId="0" applyFont="1" applyAlignment="1"/>
    <xf numFmtId="0" fontId="0" fillId="0" borderId="0" xfId="0" applyAlignment="1"/>
    <xf numFmtId="2" fontId="0" fillId="0" borderId="0" xfId="0" applyNumberFormat="1" applyAlignme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4" fillId="0" borderId="0" xfId="0" applyFont="1"/>
    <xf numFmtId="0" fontId="14" fillId="0" borderId="0" xfId="0" applyFont="1" applyAlignment="1">
      <alignment horizontal="right"/>
    </xf>
    <xf numFmtId="0" fontId="15" fillId="2" borderId="0" xfId="0" applyFont="1" applyFill="1" applyAlignment="1">
      <alignment horizontal="right"/>
    </xf>
    <xf numFmtId="0" fontId="15" fillId="2" borderId="4" xfId="0" applyFont="1" applyFill="1" applyBorder="1"/>
    <xf numFmtId="0" fontId="14" fillId="2" borderId="0" xfId="0" applyFont="1" applyFill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quotePrefix="1" applyFont="1" applyAlignment="1"/>
    <xf numFmtId="0" fontId="14" fillId="5" borderId="15" xfId="0" applyFont="1" applyFill="1" applyBorder="1"/>
    <xf numFmtId="0" fontId="14" fillId="5" borderId="16" xfId="0" applyFont="1" applyFill="1" applyBorder="1"/>
    <xf numFmtId="0" fontId="14" fillId="5" borderId="17" xfId="0" applyFon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16" fontId="14" fillId="0" borderId="0" xfId="0" quotePrefix="1" applyNumberFormat="1" applyFont="1" applyAlignment="1">
      <alignment vertical="center"/>
    </xf>
    <xf numFmtId="17" fontId="14" fillId="0" borderId="0" xfId="0" quotePrefix="1" applyNumberFormat="1" applyFont="1" applyAlignment="1">
      <alignment vertical="center"/>
    </xf>
    <xf numFmtId="0" fontId="13" fillId="8" borderId="0" xfId="0" applyFont="1" applyFill="1" applyAlignment="1">
      <alignment vertical="center"/>
    </xf>
    <xf numFmtId="3" fontId="13" fillId="8" borderId="0" xfId="0" applyNumberFormat="1" applyFont="1" applyFill="1" applyAlignment="1">
      <alignment vertical="center"/>
    </xf>
    <xf numFmtId="3" fontId="0" fillId="0" borderId="0" xfId="0" applyNumberFormat="1" applyAlignment="1"/>
    <xf numFmtId="165" fontId="14" fillId="0" borderId="0" xfId="0" applyNumberFormat="1" applyFont="1" applyAlignment="1">
      <alignment vertical="center"/>
    </xf>
    <xf numFmtId="166" fontId="0" fillId="0" borderId="0" xfId="0" applyNumberFormat="1" applyAlignment="1"/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6" fontId="18" fillId="0" borderId="0" xfId="0" applyNumberFormat="1" applyFont="1" applyAlignment="1"/>
    <xf numFmtId="0" fontId="18" fillId="0" borderId="0" xfId="0" applyFont="1" applyAlignment="1"/>
    <xf numFmtId="4" fontId="17" fillId="0" borderId="0" xfId="0" applyNumberFormat="1" applyFont="1" applyAlignment="1">
      <alignment vertical="center"/>
    </xf>
    <xf numFmtId="0" fontId="19" fillId="0" borderId="0" xfId="0" applyFont="1" applyAlignment="1"/>
    <xf numFmtId="165" fontId="0" fillId="0" borderId="0" xfId="0" applyNumberFormat="1" applyAlignment="1"/>
    <xf numFmtId="164" fontId="0" fillId="0" borderId="0" xfId="0" applyNumberFormat="1" applyAlignment="1"/>
    <xf numFmtId="0" fontId="0" fillId="5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0" xfId="0" quotePrefix="1" applyFont="1" applyAlignment="1">
      <alignment horizontal="left"/>
    </xf>
    <xf numFmtId="0" fontId="21" fillId="0" borderId="0" xfId="0" quotePrefix="1" applyFont="1"/>
    <xf numFmtId="0" fontId="21" fillId="0" borderId="18" xfId="0" applyFont="1" applyBorder="1" applyAlignment="1">
      <alignment horizontal="center"/>
    </xf>
    <xf numFmtId="0" fontId="21" fillId="0" borderId="18" xfId="0" applyFont="1" applyBorder="1"/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0" xfId="0" applyFont="1"/>
    <xf numFmtId="0" fontId="20" fillId="0" borderId="4" xfId="0" applyFont="1" applyBorder="1" applyAlignment="1">
      <alignment horizontal="right"/>
    </xf>
    <xf numFmtId="0" fontId="22" fillId="6" borderId="15" xfId="0" applyFont="1" applyFill="1" applyBorder="1"/>
    <xf numFmtId="0" fontId="22" fillId="6" borderId="16" xfId="0" applyFont="1" applyFill="1" applyBorder="1" applyAlignment="1">
      <alignment horizontal="left"/>
    </xf>
    <xf numFmtId="0" fontId="22" fillId="6" borderId="17" xfId="0" applyFont="1" applyFill="1" applyBorder="1"/>
    <xf numFmtId="0" fontId="24" fillId="0" borderId="0" xfId="0" applyFont="1" applyFill="1"/>
    <xf numFmtId="0" fontId="1" fillId="0" borderId="0" xfId="0" applyFont="1" applyAlignment="1">
      <alignment horizontal="center" wrapText="1"/>
    </xf>
    <xf numFmtId="167" fontId="24" fillId="0" borderId="0" xfId="0" applyNumberFormat="1" applyFont="1" applyFill="1"/>
    <xf numFmtId="164" fontId="1" fillId="0" borderId="0" xfId="0" applyNumberFormat="1" applyFont="1"/>
    <xf numFmtId="0" fontId="22" fillId="6" borderId="4" xfId="0" applyFont="1" applyFill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" fillId="3" borderId="3" xfId="0" applyFont="1" applyFill="1" applyBorder="1"/>
    <xf numFmtId="168" fontId="1" fillId="0" borderId="0" xfId="0" applyNumberFormat="1" applyFont="1"/>
    <xf numFmtId="169" fontId="1" fillId="0" borderId="0" xfId="1" applyNumberFormat="1" applyFont="1"/>
    <xf numFmtId="0" fontId="1" fillId="0" borderId="0" xfId="0" applyFont="1" applyFill="1"/>
    <xf numFmtId="0" fontId="28" fillId="0" borderId="0" xfId="0" applyFont="1" applyAlignment="1">
      <alignment horizontal="center"/>
    </xf>
    <xf numFmtId="0" fontId="29" fillId="0" borderId="0" xfId="0" applyFont="1"/>
    <xf numFmtId="170" fontId="30" fillId="0" borderId="0" xfId="0" applyNumberFormat="1" applyFont="1"/>
    <xf numFmtId="0" fontId="31" fillId="2" borderId="0" xfId="0" applyFont="1" applyFill="1" applyAlignment="1">
      <alignment horizontal="right"/>
    </xf>
    <xf numFmtId="0" fontId="29" fillId="2" borderId="0" xfId="0" applyFont="1" applyFill="1" applyAlignment="1">
      <alignment horizontal="center"/>
    </xf>
    <xf numFmtId="0" fontId="29" fillId="2" borderId="0" xfId="0" applyFont="1" applyFill="1" applyAlignment="1">
      <alignment horizontal="right"/>
    </xf>
    <xf numFmtId="0" fontId="30" fillId="0" borderId="0" xfId="0" applyFont="1"/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13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9" borderId="0" xfId="0" quotePrefix="1" applyFont="1" applyFill="1" applyAlignment="1">
      <alignment horizontal="center"/>
    </xf>
    <xf numFmtId="0" fontId="32" fillId="0" borderId="0" xfId="0" applyFont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" fontId="3" fillId="2" borderId="0" xfId="0" quotePrefix="1" applyNumberFormat="1" applyFont="1" applyFill="1" applyAlignment="1">
      <alignment horizontal="center"/>
    </xf>
    <xf numFmtId="0" fontId="3" fillId="12" borderId="0" xfId="0" quotePrefix="1" applyFont="1" applyFill="1" applyAlignment="1">
      <alignment horizontal="center"/>
    </xf>
    <xf numFmtId="17" fontId="32" fillId="0" borderId="0" xfId="0" quotePrefix="1" applyNumberFormat="1" applyFont="1" applyBorder="1" applyAlignment="1">
      <alignment horizontal="center"/>
    </xf>
    <xf numFmtId="0" fontId="3" fillId="13" borderId="7" xfId="0" applyFont="1" applyFill="1" applyBorder="1" applyAlignment="1">
      <alignment horizontal="center"/>
    </xf>
    <xf numFmtId="164" fontId="3" fillId="0" borderId="8" xfId="0" applyNumberFormat="1" applyFont="1" applyBorder="1"/>
    <xf numFmtId="0" fontId="32" fillId="0" borderId="0" xfId="0" quotePrefix="1" applyFont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164" fontId="3" fillId="0" borderId="10" xfId="0" applyNumberFormat="1" applyFont="1" applyBorder="1"/>
    <xf numFmtId="0" fontId="3" fillId="9" borderId="0" xfId="0" applyFont="1" applyFill="1" applyAlignment="1">
      <alignment horizontal="center"/>
    </xf>
    <xf numFmtId="16" fontId="3" fillId="12" borderId="0" xfId="0" quotePrefix="1" applyNumberFormat="1" applyFont="1" applyFill="1" applyAlignment="1">
      <alignment horizontal="center"/>
    </xf>
    <xf numFmtId="0" fontId="3" fillId="10" borderId="0" xfId="0" quotePrefix="1" applyFont="1" applyFill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12" borderId="9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10" borderId="11" xfId="0" applyFont="1" applyFill="1" applyBorder="1" applyAlignment="1">
      <alignment horizontal="center"/>
    </xf>
    <xf numFmtId="164" fontId="3" fillId="0" borderId="6" xfId="0" applyNumberFormat="1" applyFont="1" applyBorder="1"/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" fontId="3" fillId="0" borderId="0" xfId="0" applyNumberFormat="1" applyFont="1"/>
    <xf numFmtId="49" fontId="3" fillId="0" borderId="1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6" fillId="0" borderId="0" xfId="0" applyFont="1"/>
    <xf numFmtId="0" fontId="4" fillId="4" borderId="0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3" fillId="5" borderId="7" xfId="0" quotePrefix="1" applyFont="1" applyFill="1" applyBorder="1" applyAlignment="1">
      <alignment horizontal="center" vertical="center"/>
    </xf>
    <xf numFmtId="0" fontId="13" fillId="5" borderId="8" xfId="0" quotePrefix="1" applyFont="1" applyFill="1" applyBorder="1" applyAlignment="1">
      <alignment horizontal="center" vertical="center"/>
    </xf>
    <xf numFmtId="0" fontId="13" fillId="5" borderId="9" xfId="0" quotePrefix="1" applyFont="1" applyFill="1" applyBorder="1" applyAlignment="1">
      <alignment horizontal="center" vertical="center"/>
    </xf>
    <xf numFmtId="0" fontId="13" fillId="5" borderId="10" xfId="0" quotePrefix="1" applyFont="1" applyFill="1" applyBorder="1" applyAlignment="1">
      <alignment horizontal="center" vertical="center"/>
    </xf>
    <xf numFmtId="0" fontId="13" fillId="5" borderId="11" xfId="0" quotePrefix="1" applyFont="1" applyFill="1" applyBorder="1" applyAlignment="1">
      <alignment horizontal="center" vertical="center"/>
    </xf>
    <xf numFmtId="0" fontId="13" fillId="5" borderId="6" xfId="0" quotePrefix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postulato empirico del caso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'Postulato empirico del caso'!$E$11:$E$1011</c:f>
              <c:numCache>
                <c:formatCode>General</c:formatCode>
                <c:ptCount val="1001"/>
                <c:pt idx="0">
                  <c:v>1</c:v>
                </c:pt>
                <c:pt idx="1">
                  <c:v>1</c:v>
                </c:pt>
                <c:pt idx="2">
                  <c:v>0.66666666666666663</c:v>
                </c:pt>
                <c:pt idx="3">
                  <c:v>0.5</c:v>
                </c:pt>
                <c:pt idx="4">
                  <c:v>0.4</c:v>
                </c:pt>
                <c:pt idx="5">
                  <c:v>0.5</c:v>
                </c:pt>
                <c:pt idx="6">
                  <c:v>0.42857142857142855</c:v>
                </c:pt>
                <c:pt idx="7">
                  <c:v>0.5</c:v>
                </c:pt>
                <c:pt idx="8">
                  <c:v>0.55555555555555558</c:v>
                </c:pt>
                <c:pt idx="9">
                  <c:v>0.6</c:v>
                </c:pt>
                <c:pt idx="10">
                  <c:v>0.54545454545454541</c:v>
                </c:pt>
                <c:pt idx="11">
                  <c:v>0.58333333333333337</c:v>
                </c:pt>
                <c:pt idx="12">
                  <c:v>0.53846153846153844</c:v>
                </c:pt>
                <c:pt idx="13">
                  <c:v>0.5</c:v>
                </c:pt>
                <c:pt idx="14">
                  <c:v>0.53333333333333333</c:v>
                </c:pt>
                <c:pt idx="15">
                  <c:v>0.5</c:v>
                </c:pt>
                <c:pt idx="16">
                  <c:v>0.52941176470588236</c:v>
                </c:pt>
                <c:pt idx="17">
                  <c:v>0.5</c:v>
                </c:pt>
                <c:pt idx="18">
                  <c:v>0.47368421052631576</c:v>
                </c:pt>
                <c:pt idx="19">
                  <c:v>0.5</c:v>
                </c:pt>
                <c:pt idx="20">
                  <c:v>0.52380952380952384</c:v>
                </c:pt>
                <c:pt idx="21">
                  <c:v>0.54545454545454541</c:v>
                </c:pt>
                <c:pt idx="22">
                  <c:v>0.56521739130434778</c:v>
                </c:pt>
                <c:pt idx="23">
                  <c:v>0.58333333333333337</c:v>
                </c:pt>
                <c:pt idx="24">
                  <c:v>0.6</c:v>
                </c:pt>
                <c:pt idx="25">
                  <c:v>0.61538461538461542</c:v>
                </c:pt>
                <c:pt idx="26">
                  <c:v>0.62962962962962965</c:v>
                </c:pt>
                <c:pt idx="27">
                  <c:v>0.6071428571428571</c:v>
                </c:pt>
                <c:pt idx="28">
                  <c:v>0.62068965517241381</c:v>
                </c:pt>
                <c:pt idx="29">
                  <c:v>0.6333333333333333</c:v>
                </c:pt>
                <c:pt idx="30">
                  <c:v>0.61290322580645162</c:v>
                </c:pt>
                <c:pt idx="31">
                  <c:v>0.625</c:v>
                </c:pt>
                <c:pt idx="32">
                  <c:v>0.60606060606060608</c:v>
                </c:pt>
                <c:pt idx="33">
                  <c:v>0.58823529411764708</c:v>
                </c:pt>
                <c:pt idx="34">
                  <c:v>0.5714285714285714</c:v>
                </c:pt>
                <c:pt idx="35">
                  <c:v>0.58333333333333337</c:v>
                </c:pt>
                <c:pt idx="36">
                  <c:v>0.56756756756756754</c:v>
                </c:pt>
                <c:pt idx="37">
                  <c:v>0.57894736842105265</c:v>
                </c:pt>
                <c:pt idx="38">
                  <c:v>0.5641025641025641</c:v>
                </c:pt>
                <c:pt idx="39">
                  <c:v>0.55000000000000004</c:v>
                </c:pt>
                <c:pt idx="40">
                  <c:v>0.53658536585365857</c:v>
                </c:pt>
                <c:pt idx="41">
                  <c:v>0.54761904761904767</c:v>
                </c:pt>
                <c:pt idx="42">
                  <c:v>0.53488372093023251</c:v>
                </c:pt>
                <c:pt idx="43">
                  <c:v>0.52272727272727271</c:v>
                </c:pt>
                <c:pt idx="44">
                  <c:v>0.51111111111111107</c:v>
                </c:pt>
                <c:pt idx="45">
                  <c:v>0.52173913043478259</c:v>
                </c:pt>
                <c:pt idx="46">
                  <c:v>0.53191489361702127</c:v>
                </c:pt>
                <c:pt idx="47">
                  <c:v>0.54166666666666663</c:v>
                </c:pt>
                <c:pt idx="48">
                  <c:v>0.53061224489795922</c:v>
                </c:pt>
                <c:pt idx="49">
                  <c:v>0.52</c:v>
                </c:pt>
                <c:pt idx="50">
                  <c:v>0.50980392156862742</c:v>
                </c:pt>
                <c:pt idx="51">
                  <c:v>0.51923076923076927</c:v>
                </c:pt>
                <c:pt idx="52">
                  <c:v>0.50943396226415094</c:v>
                </c:pt>
                <c:pt idx="53">
                  <c:v>0.5</c:v>
                </c:pt>
                <c:pt idx="54">
                  <c:v>0.50909090909090904</c:v>
                </c:pt>
                <c:pt idx="55">
                  <c:v>0.5178571428571429</c:v>
                </c:pt>
                <c:pt idx="56">
                  <c:v>0.52631578947368418</c:v>
                </c:pt>
                <c:pt idx="57">
                  <c:v>0.51724137931034486</c:v>
                </c:pt>
                <c:pt idx="58">
                  <c:v>0.52542372881355937</c:v>
                </c:pt>
                <c:pt idx="59">
                  <c:v>0.51666666666666672</c:v>
                </c:pt>
                <c:pt idx="60">
                  <c:v>0.50819672131147542</c:v>
                </c:pt>
                <c:pt idx="61">
                  <c:v>0.5161290322580645</c:v>
                </c:pt>
                <c:pt idx="62">
                  <c:v>0.52380952380952384</c:v>
                </c:pt>
                <c:pt idx="63">
                  <c:v>0.53125</c:v>
                </c:pt>
                <c:pt idx="64">
                  <c:v>0.53846153846153844</c:v>
                </c:pt>
                <c:pt idx="65">
                  <c:v>0.54545454545454541</c:v>
                </c:pt>
                <c:pt idx="66">
                  <c:v>0.55223880597014929</c:v>
                </c:pt>
                <c:pt idx="67">
                  <c:v>0.55882352941176472</c:v>
                </c:pt>
                <c:pt idx="68">
                  <c:v>0.55072463768115942</c:v>
                </c:pt>
                <c:pt idx="69">
                  <c:v>0.54285714285714282</c:v>
                </c:pt>
                <c:pt idx="70">
                  <c:v>0.54929577464788737</c:v>
                </c:pt>
                <c:pt idx="71">
                  <c:v>0.55555555555555558</c:v>
                </c:pt>
                <c:pt idx="72">
                  <c:v>0.56164383561643838</c:v>
                </c:pt>
                <c:pt idx="73">
                  <c:v>0.55405405405405406</c:v>
                </c:pt>
                <c:pt idx="74">
                  <c:v>0.54666666666666663</c:v>
                </c:pt>
                <c:pt idx="75">
                  <c:v>0.53947368421052633</c:v>
                </c:pt>
                <c:pt idx="76">
                  <c:v>0.53246753246753242</c:v>
                </c:pt>
                <c:pt idx="77">
                  <c:v>0.53846153846153844</c:v>
                </c:pt>
                <c:pt idx="78">
                  <c:v>0.53164556962025311</c:v>
                </c:pt>
                <c:pt idx="79">
                  <c:v>0.52500000000000002</c:v>
                </c:pt>
                <c:pt idx="80">
                  <c:v>0.51851851851851849</c:v>
                </c:pt>
                <c:pt idx="81">
                  <c:v>0.51219512195121952</c:v>
                </c:pt>
                <c:pt idx="82">
                  <c:v>0.51807228915662651</c:v>
                </c:pt>
                <c:pt idx="83">
                  <c:v>0.51190476190476186</c:v>
                </c:pt>
                <c:pt idx="84">
                  <c:v>0.51764705882352946</c:v>
                </c:pt>
                <c:pt idx="85">
                  <c:v>0.52325581395348841</c:v>
                </c:pt>
                <c:pt idx="86">
                  <c:v>0.51724137931034486</c:v>
                </c:pt>
                <c:pt idx="87">
                  <c:v>0.52272727272727271</c:v>
                </c:pt>
                <c:pt idx="88">
                  <c:v>0.5280898876404494</c:v>
                </c:pt>
                <c:pt idx="89">
                  <c:v>0.53333333333333333</c:v>
                </c:pt>
                <c:pt idx="90">
                  <c:v>0.52747252747252749</c:v>
                </c:pt>
                <c:pt idx="91">
                  <c:v>0.53260869565217395</c:v>
                </c:pt>
                <c:pt idx="92">
                  <c:v>0.5268817204301075</c:v>
                </c:pt>
                <c:pt idx="93">
                  <c:v>0.52127659574468088</c:v>
                </c:pt>
                <c:pt idx="94">
                  <c:v>0.51578947368421058</c:v>
                </c:pt>
                <c:pt idx="95">
                  <c:v>0.52083333333333337</c:v>
                </c:pt>
                <c:pt idx="96">
                  <c:v>0.52577319587628868</c:v>
                </c:pt>
                <c:pt idx="97">
                  <c:v>0.52040816326530615</c:v>
                </c:pt>
                <c:pt idx="98">
                  <c:v>0.51515151515151514</c:v>
                </c:pt>
                <c:pt idx="99">
                  <c:v>0.51</c:v>
                </c:pt>
                <c:pt idx="100">
                  <c:v>0.50495049504950495</c:v>
                </c:pt>
                <c:pt idx="101">
                  <c:v>0.5</c:v>
                </c:pt>
                <c:pt idx="102">
                  <c:v>0.50485436893203883</c:v>
                </c:pt>
                <c:pt idx="103">
                  <c:v>0.50961538461538458</c:v>
                </c:pt>
                <c:pt idx="104">
                  <c:v>0.51428571428571423</c:v>
                </c:pt>
                <c:pt idx="105">
                  <c:v>0.50943396226415094</c:v>
                </c:pt>
                <c:pt idx="106">
                  <c:v>0.51401869158878499</c:v>
                </c:pt>
                <c:pt idx="107">
                  <c:v>0.51851851851851849</c:v>
                </c:pt>
                <c:pt idx="108">
                  <c:v>0.51376146788990829</c:v>
                </c:pt>
                <c:pt idx="109">
                  <c:v>0.51818181818181819</c:v>
                </c:pt>
                <c:pt idx="110">
                  <c:v>0.51351351351351349</c:v>
                </c:pt>
                <c:pt idx="111">
                  <c:v>0.5178571428571429</c:v>
                </c:pt>
                <c:pt idx="112">
                  <c:v>0.52212389380530977</c:v>
                </c:pt>
                <c:pt idx="113">
                  <c:v>0.52631578947368418</c:v>
                </c:pt>
                <c:pt idx="114">
                  <c:v>0.52173913043478259</c:v>
                </c:pt>
                <c:pt idx="115">
                  <c:v>0.51724137931034486</c:v>
                </c:pt>
                <c:pt idx="116">
                  <c:v>0.51282051282051277</c:v>
                </c:pt>
                <c:pt idx="117">
                  <c:v>0.51694915254237284</c:v>
                </c:pt>
                <c:pt idx="118">
                  <c:v>0.51260504201680668</c:v>
                </c:pt>
                <c:pt idx="119">
                  <c:v>0.51666666666666672</c:v>
                </c:pt>
                <c:pt idx="120">
                  <c:v>0.52066115702479343</c:v>
                </c:pt>
                <c:pt idx="121">
                  <c:v>0.51639344262295084</c:v>
                </c:pt>
                <c:pt idx="122">
                  <c:v>0.52032520325203258</c:v>
                </c:pt>
                <c:pt idx="123">
                  <c:v>0.52419354838709675</c:v>
                </c:pt>
                <c:pt idx="124">
                  <c:v>0.52</c:v>
                </c:pt>
                <c:pt idx="125">
                  <c:v>0.52380952380952384</c:v>
                </c:pt>
                <c:pt idx="126">
                  <c:v>0.51968503937007871</c:v>
                </c:pt>
                <c:pt idx="127">
                  <c:v>0.515625</c:v>
                </c:pt>
                <c:pt idx="128">
                  <c:v>0.51162790697674421</c:v>
                </c:pt>
                <c:pt idx="129">
                  <c:v>0.50769230769230766</c:v>
                </c:pt>
                <c:pt idx="130">
                  <c:v>0.51145038167938928</c:v>
                </c:pt>
                <c:pt idx="131">
                  <c:v>0.51515151515151514</c:v>
                </c:pt>
                <c:pt idx="132">
                  <c:v>0.51879699248120303</c:v>
                </c:pt>
                <c:pt idx="133">
                  <c:v>0.5149253731343284</c:v>
                </c:pt>
                <c:pt idx="134">
                  <c:v>0.51111111111111107</c:v>
                </c:pt>
                <c:pt idx="135">
                  <c:v>0.51470588235294112</c:v>
                </c:pt>
                <c:pt idx="136">
                  <c:v>0.51094890510948909</c:v>
                </c:pt>
                <c:pt idx="137">
                  <c:v>0.50724637681159424</c:v>
                </c:pt>
                <c:pt idx="138">
                  <c:v>0.50359712230215825</c:v>
                </c:pt>
                <c:pt idx="139">
                  <c:v>0.5</c:v>
                </c:pt>
                <c:pt idx="140">
                  <c:v>0.49645390070921985</c:v>
                </c:pt>
                <c:pt idx="141">
                  <c:v>0.49295774647887325</c:v>
                </c:pt>
                <c:pt idx="142">
                  <c:v>0.48951048951048953</c:v>
                </c:pt>
                <c:pt idx="143">
                  <c:v>0.49305555555555558</c:v>
                </c:pt>
                <c:pt idx="144">
                  <c:v>0.49655172413793103</c:v>
                </c:pt>
                <c:pt idx="145">
                  <c:v>0.49315068493150682</c:v>
                </c:pt>
                <c:pt idx="146">
                  <c:v>0.49659863945578231</c:v>
                </c:pt>
                <c:pt idx="147">
                  <c:v>0.5</c:v>
                </c:pt>
                <c:pt idx="148">
                  <c:v>0.50335570469798663</c:v>
                </c:pt>
                <c:pt idx="149">
                  <c:v>0.50666666666666671</c:v>
                </c:pt>
                <c:pt idx="150">
                  <c:v>0.50331125827814571</c:v>
                </c:pt>
                <c:pt idx="151">
                  <c:v>0.5</c:v>
                </c:pt>
                <c:pt idx="152">
                  <c:v>0.49673202614379086</c:v>
                </c:pt>
                <c:pt idx="153">
                  <c:v>0.4935064935064935</c:v>
                </c:pt>
                <c:pt idx="154">
                  <c:v>0.49677419354838709</c:v>
                </c:pt>
                <c:pt idx="155">
                  <c:v>0.5</c:v>
                </c:pt>
                <c:pt idx="156">
                  <c:v>0.49681528662420382</c:v>
                </c:pt>
                <c:pt idx="157">
                  <c:v>0.49367088607594939</c:v>
                </c:pt>
                <c:pt idx="158">
                  <c:v>0.49685534591194969</c:v>
                </c:pt>
                <c:pt idx="159">
                  <c:v>0.5</c:v>
                </c:pt>
                <c:pt idx="160">
                  <c:v>0.49689440993788819</c:v>
                </c:pt>
                <c:pt idx="161">
                  <c:v>0.49382716049382713</c:v>
                </c:pt>
                <c:pt idx="162">
                  <c:v>0.49693251533742333</c:v>
                </c:pt>
                <c:pt idx="163">
                  <c:v>0.5</c:v>
                </c:pt>
                <c:pt idx="164">
                  <c:v>0.49696969696969695</c:v>
                </c:pt>
                <c:pt idx="165">
                  <c:v>0.49397590361445781</c:v>
                </c:pt>
                <c:pt idx="166">
                  <c:v>0.49101796407185627</c:v>
                </c:pt>
                <c:pt idx="167">
                  <c:v>0.49404761904761907</c:v>
                </c:pt>
                <c:pt idx="168">
                  <c:v>0.49704142011834318</c:v>
                </c:pt>
                <c:pt idx="169">
                  <c:v>0.49411764705882355</c:v>
                </c:pt>
                <c:pt idx="170">
                  <c:v>0.49122807017543857</c:v>
                </c:pt>
                <c:pt idx="171">
                  <c:v>0.4941860465116279</c:v>
                </c:pt>
                <c:pt idx="172">
                  <c:v>0.4913294797687861</c:v>
                </c:pt>
                <c:pt idx="173">
                  <c:v>0.4942528735632184</c:v>
                </c:pt>
                <c:pt idx="174">
                  <c:v>0.49142857142857144</c:v>
                </c:pt>
                <c:pt idx="175">
                  <c:v>0.49431818181818182</c:v>
                </c:pt>
                <c:pt idx="176">
                  <c:v>0.49717514124293788</c:v>
                </c:pt>
                <c:pt idx="177">
                  <c:v>0.4943820224719101</c:v>
                </c:pt>
                <c:pt idx="178">
                  <c:v>0.49162011173184356</c:v>
                </c:pt>
                <c:pt idx="179">
                  <c:v>0.48888888888888887</c:v>
                </c:pt>
                <c:pt idx="180">
                  <c:v>0.48618784530386738</c:v>
                </c:pt>
                <c:pt idx="181">
                  <c:v>0.48901098901098899</c:v>
                </c:pt>
                <c:pt idx="182">
                  <c:v>0.49180327868852458</c:v>
                </c:pt>
                <c:pt idx="183">
                  <c:v>0.4891304347826087</c:v>
                </c:pt>
                <c:pt idx="184">
                  <c:v>0.49189189189189192</c:v>
                </c:pt>
                <c:pt idx="185">
                  <c:v>0.489247311827957</c:v>
                </c:pt>
                <c:pt idx="186">
                  <c:v>0.49197860962566847</c:v>
                </c:pt>
                <c:pt idx="187">
                  <c:v>0.49468085106382981</c:v>
                </c:pt>
                <c:pt idx="188">
                  <c:v>0.49206349206349204</c:v>
                </c:pt>
                <c:pt idx="189">
                  <c:v>0.48947368421052634</c:v>
                </c:pt>
                <c:pt idx="190">
                  <c:v>0.48691099476439792</c:v>
                </c:pt>
                <c:pt idx="191">
                  <c:v>0.48958333333333331</c:v>
                </c:pt>
                <c:pt idx="192">
                  <c:v>0.49222797927461137</c:v>
                </c:pt>
                <c:pt idx="193">
                  <c:v>0.48969072164948452</c:v>
                </c:pt>
                <c:pt idx="194">
                  <c:v>0.49230769230769234</c:v>
                </c:pt>
                <c:pt idx="195">
                  <c:v>0.48979591836734693</c:v>
                </c:pt>
                <c:pt idx="196">
                  <c:v>0.48730964467005078</c:v>
                </c:pt>
                <c:pt idx="197">
                  <c:v>0.48484848484848486</c:v>
                </c:pt>
                <c:pt idx="198">
                  <c:v>0.48241206030150752</c:v>
                </c:pt>
                <c:pt idx="199">
                  <c:v>0.48</c:v>
                </c:pt>
                <c:pt idx="200">
                  <c:v>0.47761194029850745</c:v>
                </c:pt>
                <c:pt idx="201">
                  <c:v>0.48019801980198018</c:v>
                </c:pt>
                <c:pt idx="202">
                  <c:v>0.48275862068965519</c:v>
                </c:pt>
                <c:pt idx="203">
                  <c:v>0.48529411764705882</c:v>
                </c:pt>
                <c:pt idx="204">
                  <c:v>0.48780487804878048</c:v>
                </c:pt>
                <c:pt idx="205">
                  <c:v>0.49029126213592233</c:v>
                </c:pt>
                <c:pt idx="206">
                  <c:v>0.49275362318840582</c:v>
                </c:pt>
                <c:pt idx="207">
                  <c:v>0.49038461538461536</c:v>
                </c:pt>
                <c:pt idx="208">
                  <c:v>0.49282296650717705</c:v>
                </c:pt>
                <c:pt idx="209">
                  <c:v>0.49523809523809526</c:v>
                </c:pt>
                <c:pt idx="210">
                  <c:v>0.49763033175355448</c:v>
                </c:pt>
                <c:pt idx="211">
                  <c:v>0.49528301886792453</c:v>
                </c:pt>
                <c:pt idx="212">
                  <c:v>0.49765258215962443</c:v>
                </c:pt>
                <c:pt idx="213">
                  <c:v>0.5</c:v>
                </c:pt>
                <c:pt idx="214">
                  <c:v>0.50232558139534889</c:v>
                </c:pt>
                <c:pt idx="215">
                  <c:v>0.50462962962962965</c:v>
                </c:pt>
                <c:pt idx="216">
                  <c:v>0.50691244239631339</c:v>
                </c:pt>
                <c:pt idx="217">
                  <c:v>0.50458715596330272</c:v>
                </c:pt>
                <c:pt idx="218">
                  <c:v>0.50228310502283102</c:v>
                </c:pt>
                <c:pt idx="219">
                  <c:v>0.50454545454545452</c:v>
                </c:pt>
                <c:pt idx="220">
                  <c:v>0.50226244343891402</c:v>
                </c:pt>
                <c:pt idx="221">
                  <c:v>0.5</c:v>
                </c:pt>
                <c:pt idx="222">
                  <c:v>0.50224215246636772</c:v>
                </c:pt>
                <c:pt idx="223">
                  <c:v>0.5044642857142857</c:v>
                </c:pt>
                <c:pt idx="224">
                  <c:v>0.50666666666666671</c:v>
                </c:pt>
                <c:pt idx="225">
                  <c:v>0.50442477876106195</c:v>
                </c:pt>
                <c:pt idx="226">
                  <c:v>0.50220264317180618</c:v>
                </c:pt>
                <c:pt idx="227">
                  <c:v>0.50438596491228072</c:v>
                </c:pt>
                <c:pt idx="228">
                  <c:v>0.50655021834061131</c:v>
                </c:pt>
                <c:pt idx="229">
                  <c:v>0.5043478260869565</c:v>
                </c:pt>
                <c:pt idx="230">
                  <c:v>0.50216450216450215</c:v>
                </c:pt>
                <c:pt idx="231">
                  <c:v>0.5</c:v>
                </c:pt>
                <c:pt idx="232">
                  <c:v>0.50214592274678116</c:v>
                </c:pt>
                <c:pt idx="233">
                  <c:v>0.5</c:v>
                </c:pt>
                <c:pt idx="234">
                  <c:v>0.50212765957446803</c:v>
                </c:pt>
                <c:pt idx="235">
                  <c:v>0.50423728813559321</c:v>
                </c:pt>
                <c:pt idx="236">
                  <c:v>0.50210970464135019</c:v>
                </c:pt>
                <c:pt idx="237">
                  <c:v>0.50420168067226889</c:v>
                </c:pt>
                <c:pt idx="238">
                  <c:v>0.50627615062761511</c:v>
                </c:pt>
                <c:pt idx="239">
                  <c:v>0.50416666666666665</c:v>
                </c:pt>
                <c:pt idx="240">
                  <c:v>0.50622406639004147</c:v>
                </c:pt>
                <c:pt idx="241">
                  <c:v>0.50413223140495866</c:v>
                </c:pt>
                <c:pt idx="242">
                  <c:v>0.50617283950617287</c:v>
                </c:pt>
                <c:pt idx="243">
                  <c:v>0.50819672131147542</c:v>
                </c:pt>
                <c:pt idx="244">
                  <c:v>0.51020408163265307</c:v>
                </c:pt>
                <c:pt idx="245">
                  <c:v>0.51219512195121952</c:v>
                </c:pt>
                <c:pt idx="246">
                  <c:v>0.51417004048582993</c:v>
                </c:pt>
                <c:pt idx="247">
                  <c:v>0.51209677419354838</c:v>
                </c:pt>
                <c:pt idx="248">
                  <c:v>0.51004016064257029</c:v>
                </c:pt>
                <c:pt idx="249">
                  <c:v>0.51200000000000001</c:v>
                </c:pt>
                <c:pt idx="250">
                  <c:v>0.51394422310756971</c:v>
                </c:pt>
                <c:pt idx="251">
                  <c:v>0.51587301587301593</c:v>
                </c:pt>
                <c:pt idx="252">
                  <c:v>0.51383399209486169</c:v>
                </c:pt>
                <c:pt idx="253">
                  <c:v>0.51574803149606296</c:v>
                </c:pt>
                <c:pt idx="254">
                  <c:v>0.51764705882352946</c:v>
                </c:pt>
                <c:pt idx="255">
                  <c:v>0.51953125</c:v>
                </c:pt>
                <c:pt idx="256">
                  <c:v>0.52140077821011677</c:v>
                </c:pt>
                <c:pt idx="257">
                  <c:v>0.51937984496124034</c:v>
                </c:pt>
                <c:pt idx="258">
                  <c:v>0.52123552123552119</c:v>
                </c:pt>
                <c:pt idx="259">
                  <c:v>0.51923076923076927</c:v>
                </c:pt>
                <c:pt idx="260">
                  <c:v>0.52107279693486586</c:v>
                </c:pt>
                <c:pt idx="261">
                  <c:v>0.51908396946564883</c:v>
                </c:pt>
                <c:pt idx="262">
                  <c:v>0.52091254752851712</c:v>
                </c:pt>
                <c:pt idx="263">
                  <c:v>0.52272727272727271</c:v>
                </c:pt>
                <c:pt idx="264">
                  <c:v>0.52452830188679245</c:v>
                </c:pt>
                <c:pt idx="265">
                  <c:v>0.52255639097744366</c:v>
                </c:pt>
                <c:pt idx="266">
                  <c:v>0.52059925093632964</c:v>
                </c:pt>
                <c:pt idx="267">
                  <c:v>0.52238805970149249</c:v>
                </c:pt>
                <c:pt idx="268">
                  <c:v>0.5204460966542751</c:v>
                </c:pt>
                <c:pt idx="269">
                  <c:v>0.52222222222222225</c:v>
                </c:pt>
                <c:pt idx="270">
                  <c:v>0.52029520295202947</c:v>
                </c:pt>
                <c:pt idx="271">
                  <c:v>0.5220588235294118</c:v>
                </c:pt>
                <c:pt idx="272">
                  <c:v>0.52014652014652019</c:v>
                </c:pt>
                <c:pt idx="273">
                  <c:v>0.51824817518248179</c:v>
                </c:pt>
                <c:pt idx="274">
                  <c:v>0.51636363636363636</c:v>
                </c:pt>
                <c:pt idx="275">
                  <c:v>0.51449275362318836</c:v>
                </c:pt>
                <c:pt idx="276">
                  <c:v>0.51624548736462095</c:v>
                </c:pt>
                <c:pt idx="277">
                  <c:v>0.51798561151079137</c:v>
                </c:pt>
                <c:pt idx="278">
                  <c:v>0.5161290322580645</c:v>
                </c:pt>
                <c:pt idx="279">
                  <c:v>0.5178571428571429</c:v>
                </c:pt>
                <c:pt idx="280">
                  <c:v>0.5195729537366548</c:v>
                </c:pt>
                <c:pt idx="281">
                  <c:v>0.51773049645390068</c:v>
                </c:pt>
                <c:pt idx="282">
                  <c:v>0.51590106007067138</c:v>
                </c:pt>
                <c:pt idx="283">
                  <c:v>0.51760563380281688</c:v>
                </c:pt>
                <c:pt idx="284">
                  <c:v>0.51929824561403504</c:v>
                </c:pt>
                <c:pt idx="285">
                  <c:v>0.52097902097902093</c:v>
                </c:pt>
                <c:pt idx="286">
                  <c:v>0.52264808362369342</c:v>
                </c:pt>
                <c:pt idx="287">
                  <c:v>0.52083333333333337</c:v>
                </c:pt>
                <c:pt idx="288">
                  <c:v>0.52249134948096887</c:v>
                </c:pt>
                <c:pt idx="289">
                  <c:v>0.52413793103448281</c:v>
                </c:pt>
                <c:pt idx="290">
                  <c:v>0.52577319587628868</c:v>
                </c:pt>
                <c:pt idx="291">
                  <c:v>0.5273972602739726</c:v>
                </c:pt>
                <c:pt idx="292">
                  <c:v>0.52901023890784982</c:v>
                </c:pt>
                <c:pt idx="293">
                  <c:v>0.53061224489795922</c:v>
                </c:pt>
                <c:pt idx="294">
                  <c:v>0.53220338983050852</c:v>
                </c:pt>
                <c:pt idx="295">
                  <c:v>0.53040540540540537</c:v>
                </c:pt>
                <c:pt idx="296">
                  <c:v>0.53198653198653201</c:v>
                </c:pt>
                <c:pt idx="297">
                  <c:v>0.53020134228187921</c:v>
                </c:pt>
                <c:pt idx="298">
                  <c:v>0.52842809364548493</c:v>
                </c:pt>
                <c:pt idx="299">
                  <c:v>0.52666666666666662</c:v>
                </c:pt>
                <c:pt idx="300">
                  <c:v>0.52491694352159468</c:v>
                </c:pt>
                <c:pt idx="301">
                  <c:v>0.52317880794701987</c:v>
                </c:pt>
                <c:pt idx="302">
                  <c:v>0.52475247524752477</c:v>
                </c:pt>
                <c:pt idx="303">
                  <c:v>0.52302631578947367</c:v>
                </c:pt>
                <c:pt idx="304">
                  <c:v>0.52131147540983602</c:v>
                </c:pt>
                <c:pt idx="305">
                  <c:v>0.51960784313725494</c:v>
                </c:pt>
                <c:pt idx="306">
                  <c:v>0.51791530944625408</c:v>
                </c:pt>
                <c:pt idx="307">
                  <c:v>0.51623376623376627</c:v>
                </c:pt>
                <c:pt idx="308">
                  <c:v>0.51779935275080902</c:v>
                </c:pt>
                <c:pt idx="309">
                  <c:v>0.5161290322580645</c:v>
                </c:pt>
                <c:pt idx="310">
                  <c:v>0.51768488745980712</c:v>
                </c:pt>
                <c:pt idx="311">
                  <c:v>0.51923076923076927</c:v>
                </c:pt>
                <c:pt idx="312">
                  <c:v>0.51757188498402551</c:v>
                </c:pt>
                <c:pt idx="313">
                  <c:v>0.51910828025477707</c:v>
                </c:pt>
                <c:pt idx="314">
                  <c:v>0.52063492063492067</c:v>
                </c:pt>
                <c:pt idx="315">
                  <c:v>0.52215189873417722</c:v>
                </c:pt>
                <c:pt idx="316">
                  <c:v>0.52050473186119872</c:v>
                </c:pt>
                <c:pt idx="317">
                  <c:v>0.51886792452830188</c:v>
                </c:pt>
                <c:pt idx="318">
                  <c:v>0.52037617554858939</c:v>
                </c:pt>
                <c:pt idx="319">
                  <c:v>0.51875000000000004</c:v>
                </c:pt>
                <c:pt idx="320">
                  <c:v>0.51713395638629278</c:v>
                </c:pt>
                <c:pt idx="321">
                  <c:v>0.51863354037267084</c:v>
                </c:pt>
                <c:pt idx="322">
                  <c:v>0.52012383900928794</c:v>
                </c:pt>
                <c:pt idx="323">
                  <c:v>0.52160493827160492</c:v>
                </c:pt>
                <c:pt idx="324">
                  <c:v>0.52307692307692311</c:v>
                </c:pt>
                <c:pt idx="325">
                  <c:v>0.5214723926380368</c:v>
                </c:pt>
                <c:pt idx="326">
                  <c:v>0.51987767584097855</c:v>
                </c:pt>
                <c:pt idx="327">
                  <c:v>0.51829268292682928</c:v>
                </c:pt>
                <c:pt idx="328">
                  <c:v>0.51975683890577506</c:v>
                </c:pt>
                <c:pt idx="329">
                  <c:v>0.51818181818181819</c:v>
                </c:pt>
                <c:pt idx="330">
                  <c:v>0.51963746223564955</c:v>
                </c:pt>
                <c:pt idx="331">
                  <c:v>0.51807228915662651</c:v>
                </c:pt>
                <c:pt idx="332">
                  <c:v>0.51951951951951947</c:v>
                </c:pt>
                <c:pt idx="333">
                  <c:v>0.52095808383233533</c:v>
                </c:pt>
                <c:pt idx="334">
                  <c:v>0.52238805970149249</c:v>
                </c:pt>
                <c:pt idx="335">
                  <c:v>0.52083333333333337</c:v>
                </c:pt>
                <c:pt idx="336">
                  <c:v>0.52225519287833833</c:v>
                </c:pt>
                <c:pt idx="337">
                  <c:v>0.52366863905325445</c:v>
                </c:pt>
                <c:pt idx="338">
                  <c:v>0.52212389380530977</c:v>
                </c:pt>
                <c:pt idx="339">
                  <c:v>0.52352941176470591</c:v>
                </c:pt>
                <c:pt idx="340">
                  <c:v>0.52492668621700878</c:v>
                </c:pt>
                <c:pt idx="341">
                  <c:v>0.52631578947368418</c:v>
                </c:pt>
                <c:pt idx="342">
                  <c:v>0.5276967930029155</c:v>
                </c:pt>
                <c:pt idx="343">
                  <c:v>0.52616279069767447</c:v>
                </c:pt>
                <c:pt idx="344">
                  <c:v>0.52753623188405796</c:v>
                </c:pt>
                <c:pt idx="345">
                  <c:v>0.52601156069364163</c:v>
                </c:pt>
                <c:pt idx="346">
                  <c:v>0.52449567723342938</c:v>
                </c:pt>
                <c:pt idx="347">
                  <c:v>0.52586206896551724</c:v>
                </c:pt>
                <c:pt idx="348">
                  <c:v>0.52722063037249278</c:v>
                </c:pt>
                <c:pt idx="349">
                  <c:v>0.52857142857142858</c:v>
                </c:pt>
                <c:pt idx="350">
                  <c:v>0.52991452991452992</c:v>
                </c:pt>
                <c:pt idx="351">
                  <c:v>0.52840909090909094</c:v>
                </c:pt>
                <c:pt idx="352">
                  <c:v>0.52974504249291787</c:v>
                </c:pt>
                <c:pt idx="353">
                  <c:v>0.53107344632768361</c:v>
                </c:pt>
                <c:pt idx="354">
                  <c:v>0.53239436619718306</c:v>
                </c:pt>
                <c:pt idx="355">
                  <c:v>0.5337078651685393</c:v>
                </c:pt>
                <c:pt idx="356">
                  <c:v>0.53501400560224088</c:v>
                </c:pt>
                <c:pt idx="357">
                  <c:v>0.53351955307262566</c:v>
                </c:pt>
                <c:pt idx="358">
                  <c:v>0.5348189415041783</c:v>
                </c:pt>
                <c:pt idx="359">
                  <c:v>0.53333333333333333</c:v>
                </c:pt>
                <c:pt idx="360">
                  <c:v>0.53185595567867039</c:v>
                </c:pt>
                <c:pt idx="361">
                  <c:v>0.53314917127071826</c:v>
                </c:pt>
                <c:pt idx="362">
                  <c:v>0.5316804407713499</c:v>
                </c:pt>
                <c:pt idx="363">
                  <c:v>0.53021978021978022</c:v>
                </c:pt>
                <c:pt idx="364">
                  <c:v>0.52876712328767128</c:v>
                </c:pt>
                <c:pt idx="365">
                  <c:v>0.5300546448087432</c:v>
                </c:pt>
                <c:pt idx="366">
                  <c:v>0.53133514986376018</c:v>
                </c:pt>
                <c:pt idx="367">
                  <c:v>0.52989130434782605</c:v>
                </c:pt>
                <c:pt idx="368">
                  <c:v>0.52845528455284552</c:v>
                </c:pt>
                <c:pt idx="369">
                  <c:v>0.52972972972972976</c:v>
                </c:pt>
                <c:pt idx="370">
                  <c:v>0.53099730458221028</c:v>
                </c:pt>
                <c:pt idx="371">
                  <c:v>0.532258064516129</c:v>
                </c:pt>
                <c:pt idx="372">
                  <c:v>0.53351206434316356</c:v>
                </c:pt>
                <c:pt idx="373">
                  <c:v>0.53208556149732622</c:v>
                </c:pt>
                <c:pt idx="374">
                  <c:v>0.53066666666666662</c:v>
                </c:pt>
                <c:pt idx="375">
                  <c:v>0.5292553191489362</c:v>
                </c:pt>
                <c:pt idx="376">
                  <c:v>0.5305039787798409</c:v>
                </c:pt>
                <c:pt idx="377">
                  <c:v>0.52910052910052907</c:v>
                </c:pt>
                <c:pt idx="378">
                  <c:v>0.53034300791556732</c:v>
                </c:pt>
                <c:pt idx="379">
                  <c:v>0.53157894736842104</c:v>
                </c:pt>
                <c:pt idx="380">
                  <c:v>0.53280839895013121</c:v>
                </c:pt>
                <c:pt idx="381">
                  <c:v>0.53403141361256545</c:v>
                </c:pt>
                <c:pt idx="382">
                  <c:v>0.53263707571801566</c:v>
                </c:pt>
                <c:pt idx="383">
                  <c:v>0.53385416666666663</c:v>
                </c:pt>
                <c:pt idx="384">
                  <c:v>0.53506493506493502</c:v>
                </c:pt>
                <c:pt idx="385">
                  <c:v>0.53626943005181349</c:v>
                </c:pt>
                <c:pt idx="386">
                  <c:v>0.53746770025839796</c:v>
                </c:pt>
                <c:pt idx="387">
                  <c:v>0.53608247422680411</c:v>
                </c:pt>
                <c:pt idx="388">
                  <c:v>0.53470437017994854</c:v>
                </c:pt>
                <c:pt idx="389">
                  <c:v>0.53589743589743588</c:v>
                </c:pt>
                <c:pt idx="390">
                  <c:v>0.53452685421994883</c:v>
                </c:pt>
                <c:pt idx="391">
                  <c:v>0.5357142857142857</c:v>
                </c:pt>
                <c:pt idx="392">
                  <c:v>0.53435114503816794</c:v>
                </c:pt>
                <c:pt idx="393">
                  <c:v>0.53299492385786806</c:v>
                </c:pt>
                <c:pt idx="394">
                  <c:v>0.53164556962025311</c:v>
                </c:pt>
                <c:pt idx="395">
                  <c:v>0.53030303030303028</c:v>
                </c:pt>
                <c:pt idx="396">
                  <c:v>0.52896725440806047</c:v>
                </c:pt>
                <c:pt idx="397">
                  <c:v>0.53015075376884424</c:v>
                </c:pt>
                <c:pt idx="398">
                  <c:v>0.52882205513784464</c:v>
                </c:pt>
                <c:pt idx="399">
                  <c:v>0.53</c:v>
                </c:pt>
                <c:pt idx="400">
                  <c:v>0.52867830423940154</c:v>
                </c:pt>
                <c:pt idx="401">
                  <c:v>0.52736318407960203</c:v>
                </c:pt>
                <c:pt idx="402">
                  <c:v>0.52853598014888337</c:v>
                </c:pt>
                <c:pt idx="403">
                  <c:v>0.52970297029702973</c:v>
                </c:pt>
                <c:pt idx="404">
                  <c:v>0.52839506172839501</c:v>
                </c:pt>
                <c:pt idx="405">
                  <c:v>0.52955665024630538</c:v>
                </c:pt>
                <c:pt idx="406">
                  <c:v>0.52825552825552824</c:v>
                </c:pt>
                <c:pt idx="407">
                  <c:v>0.52941176470588236</c:v>
                </c:pt>
                <c:pt idx="408">
                  <c:v>0.53056234718826401</c:v>
                </c:pt>
                <c:pt idx="409">
                  <c:v>0.52926829268292686</c:v>
                </c:pt>
                <c:pt idx="410">
                  <c:v>0.53041362530413627</c:v>
                </c:pt>
                <c:pt idx="411">
                  <c:v>0.53155339805825241</c:v>
                </c:pt>
                <c:pt idx="412">
                  <c:v>0.53268765133171914</c:v>
                </c:pt>
                <c:pt idx="413">
                  <c:v>0.53381642512077299</c:v>
                </c:pt>
                <c:pt idx="414">
                  <c:v>0.53253012048192772</c:v>
                </c:pt>
                <c:pt idx="415">
                  <c:v>0.53365384615384615</c:v>
                </c:pt>
                <c:pt idx="416">
                  <c:v>0.53477218225419665</c:v>
                </c:pt>
                <c:pt idx="417">
                  <c:v>0.53349282296650713</c:v>
                </c:pt>
                <c:pt idx="418">
                  <c:v>0.53460620525059666</c:v>
                </c:pt>
                <c:pt idx="419">
                  <c:v>0.5357142857142857</c:v>
                </c:pt>
                <c:pt idx="420">
                  <c:v>0.53444180522565321</c:v>
                </c:pt>
                <c:pt idx="421">
                  <c:v>0.53554502369668244</c:v>
                </c:pt>
                <c:pt idx="422">
                  <c:v>0.5342789598108747</c:v>
                </c:pt>
                <c:pt idx="423">
                  <c:v>0.535377358490566</c:v>
                </c:pt>
                <c:pt idx="424">
                  <c:v>0.53411764705882347</c:v>
                </c:pt>
                <c:pt idx="425">
                  <c:v>0.53286384976525825</c:v>
                </c:pt>
                <c:pt idx="426">
                  <c:v>0.53161592505854804</c:v>
                </c:pt>
                <c:pt idx="427">
                  <c:v>0.53037383177570097</c:v>
                </c:pt>
                <c:pt idx="428">
                  <c:v>0.52913752913752909</c:v>
                </c:pt>
                <c:pt idx="429">
                  <c:v>0.53023255813953485</c:v>
                </c:pt>
                <c:pt idx="430">
                  <c:v>0.53132250580046403</c:v>
                </c:pt>
                <c:pt idx="431">
                  <c:v>0.53240740740740744</c:v>
                </c:pt>
                <c:pt idx="432">
                  <c:v>0.53117782909930711</c:v>
                </c:pt>
                <c:pt idx="433">
                  <c:v>0.532258064516129</c:v>
                </c:pt>
                <c:pt idx="434">
                  <c:v>0.53103448275862064</c:v>
                </c:pt>
                <c:pt idx="435">
                  <c:v>0.52981651376146788</c:v>
                </c:pt>
                <c:pt idx="436">
                  <c:v>0.52860411899313497</c:v>
                </c:pt>
                <c:pt idx="437">
                  <c:v>0.5273972602739726</c:v>
                </c:pt>
                <c:pt idx="438">
                  <c:v>0.5261958997722096</c:v>
                </c:pt>
                <c:pt idx="439">
                  <c:v>0.52500000000000002</c:v>
                </c:pt>
                <c:pt idx="440">
                  <c:v>0.52607709750566889</c:v>
                </c:pt>
                <c:pt idx="441">
                  <c:v>0.52488687782805432</c:v>
                </c:pt>
                <c:pt idx="442">
                  <c:v>0.52370203160270878</c:v>
                </c:pt>
                <c:pt idx="443">
                  <c:v>0.52477477477477474</c:v>
                </c:pt>
                <c:pt idx="444">
                  <c:v>0.52584269662921346</c:v>
                </c:pt>
                <c:pt idx="445">
                  <c:v>0.52690582959641252</c:v>
                </c:pt>
                <c:pt idx="446">
                  <c:v>0.52572706935123048</c:v>
                </c:pt>
                <c:pt idx="447">
                  <c:v>0.5267857142857143</c:v>
                </c:pt>
                <c:pt idx="448">
                  <c:v>0.5278396436525612</c:v>
                </c:pt>
                <c:pt idx="449">
                  <c:v>0.52888888888888885</c:v>
                </c:pt>
                <c:pt idx="450">
                  <c:v>0.52771618625277161</c:v>
                </c:pt>
                <c:pt idx="451">
                  <c:v>0.52876106194690264</c:v>
                </c:pt>
                <c:pt idx="452">
                  <c:v>0.5298013245033113</c:v>
                </c:pt>
                <c:pt idx="453">
                  <c:v>0.53083700440528636</c:v>
                </c:pt>
                <c:pt idx="454">
                  <c:v>0.53186813186813187</c:v>
                </c:pt>
                <c:pt idx="455">
                  <c:v>0.5307017543859649</c:v>
                </c:pt>
                <c:pt idx="456">
                  <c:v>0.53172866520787743</c:v>
                </c:pt>
                <c:pt idx="457">
                  <c:v>0.53056768558951961</c:v>
                </c:pt>
                <c:pt idx="458">
                  <c:v>0.52941176470588236</c:v>
                </c:pt>
                <c:pt idx="459">
                  <c:v>0.5304347826086957</c:v>
                </c:pt>
                <c:pt idx="460">
                  <c:v>0.53145336225596529</c:v>
                </c:pt>
                <c:pt idx="461">
                  <c:v>0.53246753246753242</c:v>
                </c:pt>
                <c:pt idx="462">
                  <c:v>0.53131749460043198</c:v>
                </c:pt>
                <c:pt idx="463">
                  <c:v>0.53017241379310343</c:v>
                </c:pt>
                <c:pt idx="464">
                  <c:v>0.52903225806451615</c:v>
                </c:pt>
                <c:pt idx="465">
                  <c:v>0.53004291845493567</c:v>
                </c:pt>
                <c:pt idx="466">
                  <c:v>0.52890792291220556</c:v>
                </c:pt>
                <c:pt idx="467">
                  <c:v>0.52777777777777779</c:v>
                </c:pt>
                <c:pt idx="468">
                  <c:v>0.5266524520255863</c:v>
                </c:pt>
                <c:pt idx="469">
                  <c:v>0.52765957446808509</c:v>
                </c:pt>
                <c:pt idx="470">
                  <c:v>0.52653927813163481</c:v>
                </c:pt>
                <c:pt idx="471">
                  <c:v>0.52754237288135597</c:v>
                </c:pt>
                <c:pt idx="472">
                  <c:v>0.52642706131078221</c:v>
                </c:pt>
                <c:pt idx="473">
                  <c:v>0.52742616033755274</c:v>
                </c:pt>
                <c:pt idx="474">
                  <c:v>0.52631578947368418</c:v>
                </c:pt>
                <c:pt idx="475">
                  <c:v>0.52521008403361347</c:v>
                </c:pt>
                <c:pt idx="476">
                  <c:v>0.52410901467505244</c:v>
                </c:pt>
                <c:pt idx="477">
                  <c:v>0.52301255230125521</c:v>
                </c:pt>
                <c:pt idx="478">
                  <c:v>0.52192066805845516</c:v>
                </c:pt>
                <c:pt idx="479">
                  <c:v>0.52083333333333337</c:v>
                </c:pt>
                <c:pt idx="480">
                  <c:v>0.5218295218295218</c:v>
                </c:pt>
                <c:pt idx="481">
                  <c:v>0.52074688796680502</c:v>
                </c:pt>
                <c:pt idx="482">
                  <c:v>0.52173913043478259</c:v>
                </c:pt>
                <c:pt idx="483">
                  <c:v>0.52066115702479343</c:v>
                </c:pt>
                <c:pt idx="484">
                  <c:v>0.52164948453608251</c:v>
                </c:pt>
                <c:pt idx="485">
                  <c:v>0.52057613168724282</c:v>
                </c:pt>
                <c:pt idx="486">
                  <c:v>0.52156057494866526</c:v>
                </c:pt>
                <c:pt idx="487">
                  <c:v>0.52254098360655743</c:v>
                </c:pt>
                <c:pt idx="488">
                  <c:v>0.52351738241308798</c:v>
                </c:pt>
                <c:pt idx="489">
                  <c:v>0.52244897959183678</c:v>
                </c:pt>
                <c:pt idx="490">
                  <c:v>0.52138492871690423</c:v>
                </c:pt>
                <c:pt idx="491">
                  <c:v>0.52032520325203258</c:v>
                </c:pt>
                <c:pt idx="492">
                  <c:v>0.52129817444219062</c:v>
                </c:pt>
                <c:pt idx="493">
                  <c:v>0.52226720647773284</c:v>
                </c:pt>
                <c:pt idx="494">
                  <c:v>0.52121212121212124</c:v>
                </c:pt>
                <c:pt idx="495">
                  <c:v>0.52217741935483875</c:v>
                </c:pt>
                <c:pt idx="496">
                  <c:v>0.52112676056338025</c:v>
                </c:pt>
                <c:pt idx="497">
                  <c:v>0.52208835341365467</c:v>
                </c:pt>
                <c:pt idx="498">
                  <c:v>0.52104208416833664</c:v>
                </c:pt>
                <c:pt idx="499">
                  <c:v>0.52200000000000002</c:v>
                </c:pt>
                <c:pt idx="500">
                  <c:v>0.52095808383233533</c:v>
                </c:pt>
                <c:pt idx="501">
                  <c:v>0.51992031872509958</c:v>
                </c:pt>
                <c:pt idx="502">
                  <c:v>0.5188866799204771</c:v>
                </c:pt>
                <c:pt idx="503">
                  <c:v>0.5178571428571429</c:v>
                </c:pt>
                <c:pt idx="504">
                  <c:v>0.51683168316831685</c:v>
                </c:pt>
                <c:pt idx="505">
                  <c:v>0.51581027667984192</c:v>
                </c:pt>
                <c:pt idx="506">
                  <c:v>0.51479289940828399</c:v>
                </c:pt>
                <c:pt idx="507">
                  <c:v>0.51377952755905509</c:v>
                </c:pt>
                <c:pt idx="508">
                  <c:v>0.51277013752455791</c:v>
                </c:pt>
                <c:pt idx="509">
                  <c:v>0.5117647058823529</c:v>
                </c:pt>
                <c:pt idx="510">
                  <c:v>0.51272015655577297</c:v>
                </c:pt>
                <c:pt idx="511">
                  <c:v>0.513671875</c:v>
                </c:pt>
                <c:pt idx="512">
                  <c:v>0.51461988304093564</c:v>
                </c:pt>
                <c:pt idx="513">
                  <c:v>0.51361867704280151</c:v>
                </c:pt>
                <c:pt idx="514">
                  <c:v>0.51262135922330099</c:v>
                </c:pt>
                <c:pt idx="515">
                  <c:v>0.51356589147286824</c:v>
                </c:pt>
                <c:pt idx="516">
                  <c:v>0.51450676982591881</c:v>
                </c:pt>
                <c:pt idx="517">
                  <c:v>0.51351351351351349</c:v>
                </c:pt>
                <c:pt idx="518">
                  <c:v>0.51445086705202314</c:v>
                </c:pt>
                <c:pt idx="519">
                  <c:v>0.51346153846153841</c:v>
                </c:pt>
                <c:pt idx="520">
                  <c:v>0.5124760076775432</c:v>
                </c:pt>
                <c:pt idx="521">
                  <c:v>0.51340996168582376</c:v>
                </c:pt>
                <c:pt idx="522">
                  <c:v>0.51434034416826002</c:v>
                </c:pt>
                <c:pt idx="523">
                  <c:v>0.51335877862595425</c:v>
                </c:pt>
                <c:pt idx="524">
                  <c:v>0.51238095238095238</c:v>
                </c:pt>
                <c:pt idx="525">
                  <c:v>0.51330798479087447</c:v>
                </c:pt>
                <c:pt idx="526">
                  <c:v>0.51233396584440227</c:v>
                </c:pt>
                <c:pt idx="527">
                  <c:v>0.51136363636363635</c:v>
                </c:pt>
                <c:pt idx="528">
                  <c:v>0.51228733459357279</c:v>
                </c:pt>
                <c:pt idx="529">
                  <c:v>0.51320754716981132</c:v>
                </c:pt>
                <c:pt idx="530">
                  <c:v>0.51412429378531077</c:v>
                </c:pt>
                <c:pt idx="531">
                  <c:v>0.51315789473684215</c:v>
                </c:pt>
                <c:pt idx="532">
                  <c:v>0.51407129455909939</c:v>
                </c:pt>
                <c:pt idx="533">
                  <c:v>0.51310861423220977</c:v>
                </c:pt>
                <c:pt idx="534">
                  <c:v>0.51214953271028041</c:v>
                </c:pt>
                <c:pt idx="535">
                  <c:v>0.51119402985074625</c:v>
                </c:pt>
                <c:pt idx="536">
                  <c:v>0.51024208566108009</c:v>
                </c:pt>
                <c:pt idx="537">
                  <c:v>0.51115241635687736</c:v>
                </c:pt>
                <c:pt idx="538">
                  <c:v>0.51205936920222639</c:v>
                </c:pt>
                <c:pt idx="539">
                  <c:v>0.51111111111111107</c:v>
                </c:pt>
                <c:pt idx="540">
                  <c:v>0.51201478743068396</c:v>
                </c:pt>
                <c:pt idx="541">
                  <c:v>0.51107011070110697</c:v>
                </c:pt>
                <c:pt idx="542">
                  <c:v>0.5101289134438306</c:v>
                </c:pt>
                <c:pt idx="543">
                  <c:v>0.51102941176470584</c:v>
                </c:pt>
                <c:pt idx="544">
                  <c:v>0.51009174311926608</c:v>
                </c:pt>
                <c:pt idx="545">
                  <c:v>0.50915750915750912</c:v>
                </c:pt>
                <c:pt idx="546">
                  <c:v>0.50822669104204754</c:v>
                </c:pt>
                <c:pt idx="547">
                  <c:v>0.50912408759124084</c:v>
                </c:pt>
                <c:pt idx="548">
                  <c:v>0.50819672131147542</c:v>
                </c:pt>
                <c:pt idx="549">
                  <c:v>0.50909090909090904</c:v>
                </c:pt>
                <c:pt idx="550">
                  <c:v>0.50816696914700543</c:v>
                </c:pt>
                <c:pt idx="551">
                  <c:v>0.50724637681159424</c:v>
                </c:pt>
                <c:pt idx="552">
                  <c:v>0.50813743218806506</c:v>
                </c:pt>
                <c:pt idx="553">
                  <c:v>0.50902527075812276</c:v>
                </c:pt>
                <c:pt idx="554">
                  <c:v>0.50990990990990992</c:v>
                </c:pt>
                <c:pt idx="555">
                  <c:v>0.51079136690647486</c:v>
                </c:pt>
                <c:pt idx="556">
                  <c:v>0.50987432675044886</c:v>
                </c:pt>
                <c:pt idx="557">
                  <c:v>0.50896057347670254</c:v>
                </c:pt>
                <c:pt idx="558">
                  <c:v>0.50805008944543828</c:v>
                </c:pt>
                <c:pt idx="559">
                  <c:v>0.50714285714285712</c:v>
                </c:pt>
                <c:pt idx="560">
                  <c:v>0.50802139037433158</c:v>
                </c:pt>
                <c:pt idx="561">
                  <c:v>0.50711743772241991</c:v>
                </c:pt>
                <c:pt idx="562">
                  <c:v>0.50799289520426283</c:v>
                </c:pt>
                <c:pt idx="563">
                  <c:v>0.50886524822695034</c:v>
                </c:pt>
                <c:pt idx="564">
                  <c:v>0.50796460176991154</c:v>
                </c:pt>
                <c:pt idx="565">
                  <c:v>0.50883392226148405</c:v>
                </c:pt>
                <c:pt idx="566">
                  <c:v>0.50793650793650791</c:v>
                </c:pt>
                <c:pt idx="567">
                  <c:v>0.50880281690140849</c:v>
                </c:pt>
                <c:pt idx="568">
                  <c:v>0.50966608084358522</c:v>
                </c:pt>
                <c:pt idx="569">
                  <c:v>0.51052631578947372</c:v>
                </c:pt>
                <c:pt idx="570">
                  <c:v>0.50963222416812615</c:v>
                </c:pt>
                <c:pt idx="571">
                  <c:v>0.51048951048951052</c:v>
                </c:pt>
                <c:pt idx="572">
                  <c:v>0.51134380453752182</c:v>
                </c:pt>
                <c:pt idx="573">
                  <c:v>0.51045296167247389</c:v>
                </c:pt>
                <c:pt idx="574">
                  <c:v>0.51130434782608691</c:v>
                </c:pt>
                <c:pt idx="575">
                  <c:v>0.51041666666666663</c:v>
                </c:pt>
                <c:pt idx="576">
                  <c:v>0.51126516464471405</c:v>
                </c:pt>
                <c:pt idx="577">
                  <c:v>0.51038062283737029</c:v>
                </c:pt>
                <c:pt idx="578">
                  <c:v>0.50949913644214162</c:v>
                </c:pt>
                <c:pt idx="579">
                  <c:v>0.51034482758620692</c:v>
                </c:pt>
                <c:pt idx="580">
                  <c:v>0.50946643717728057</c:v>
                </c:pt>
                <c:pt idx="581">
                  <c:v>0.50859106529209619</c:v>
                </c:pt>
                <c:pt idx="582">
                  <c:v>0.50943396226415094</c:v>
                </c:pt>
                <c:pt idx="583">
                  <c:v>0.50856164383561642</c:v>
                </c:pt>
                <c:pt idx="584">
                  <c:v>0.50769230769230766</c:v>
                </c:pt>
                <c:pt idx="585">
                  <c:v>0.50682593856655289</c:v>
                </c:pt>
                <c:pt idx="586">
                  <c:v>0.50766609880749569</c:v>
                </c:pt>
                <c:pt idx="587">
                  <c:v>0.50680272108843538</c:v>
                </c:pt>
                <c:pt idx="588">
                  <c:v>0.50594227504244482</c:v>
                </c:pt>
                <c:pt idx="589">
                  <c:v>0.50677966101694916</c:v>
                </c:pt>
                <c:pt idx="590">
                  <c:v>0.50761421319796951</c:v>
                </c:pt>
                <c:pt idx="591">
                  <c:v>0.5067567567567568</c:v>
                </c:pt>
                <c:pt idx="592">
                  <c:v>0.50590219224283306</c:v>
                </c:pt>
                <c:pt idx="593">
                  <c:v>0.50505050505050508</c:v>
                </c:pt>
                <c:pt idx="594">
                  <c:v>0.50420168067226889</c:v>
                </c:pt>
                <c:pt idx="595">
                  <c:v>0.50503355704697983</c:v>
                </c:pt>
                <c:pt idx="596">
                  <c:v>0.5058626465661642</c:v>
                </c:pt>
                <c:pt idx="597">
                  <c:v>0.50501672240802675</c:v>
                </c:pt>
                <c:pt idx="598">
                  <c:v>0.5041736227045075</c:v>
                </c:pt>
                <c:pt idx="599">
                  <c:v>0.5033333333333333</c:v>
                </c:pt>
                <c:pt idx="600">
                  <c:v>0.50415973377703827</c:v>
                </c:pt>
                <c:pt idx="601">
                  <c:v>0.50332225913621265</c:v>
                </c:pt>
                <c:pt idx="602">
                  <c:v>0.50248756218905477</c:v>
                </c:pt>
                <c:pt idx="603">
                  <c:v>0.50331125827814571</c:v>
                </c:pt>
                <c:pt idx="604">
                  <c:v>0.50247933884297524</c:v>
                </c:pt>
                <c:pt idx="605">
                  <c:v>0.50330033003300334</c:v>
                </c:pt>
                <c:pt idx="606">
                  <c:v>0.50247116968698513</c:v>
                </c:pt>
                <c:pt idx="607">
                  <c:v>0.50328947368421051</c:v>
                </c:pt>
                <c:pt idx="608">
                  <c:v>0.50246305418719217</c:v>
                </c:pt>
                <c:pt idx="609">
                  <c:v>0.50163934426229506</c:v>
                </c:pt>
                <c:pt idx="610">
                  <c:v>0.50245499181669395</c:v>
                </c:pt>
                <c:pt idx="611">
                  <c:v>0.50326797385620914</c:v>
                </c:pt>
                <c:pt idx="612">
                  <c:v>0.50407830342577487</c:v>
                </c:pt>
                <c:pt idx="613">
                  <c:v>0.50325732899022801</c:v>
                </c:pt>
                <c:pt idx="614">
                  <c:v>0.5024390243902439</c:v>
                </c:pt>
                <c:pt idx="615">
                  <c:v>0.50324675324675328</c:v>
                </c:pt>
                <c:pt idx="616">
                  <c:v>0.50405186385737444</c:v>
                </c:pt>
                <c:pt idx="617">
                  <c:v>0.50323624595469252</c:v>
                </c:pt>
                <c:pt idx="618">
                  <c:v>0.50403877221324722</c:v>
                </c:pt>
                <c:pt idx="619">
                  <c:v>0.50322580645161286</c:v>
                </c:pt>
                <c:pt idx="620">
                  <c:v>0.50402576489533013</c:v>
                </c:pt>
                <c:pt idx="621">
                  <c:v>0.50482315112540188</c:v>
                </c:pt>
                <c:pt idx="622">
                  <c:v>0.5056179775280899</c:v>
                </c:pt>
                <c:pt idx="623">
                  <c:v>0.50641025641025639</c:v>
                </c:pt>
                <c:pt idx="624">
                  <c:v>0.50719999999999998</c:v>
                </c:pt>
                <c:pt idx="625">
                  <c:v>0.50638977635782745</c:v>
                </c:pt>
                <c:pt idx="626">
                  <c:v>0.50717703349282295</c:v>
                </c:pt>
                <c:pt idx="627">
                  <c:v>0.5079617834394905</c:v>
                </c:pt>
                <c:pt idx="628">
                  <c:v>0.50715421303656594</c:v>
                </c:pt>
                <c:pt idx="629">
                  <c:v>0.50634920634920633</c:v>
                </c:pt>
                <c:pt idx="630">
                  <c:v>0.50554675118858949</c:v>
                </c:pt>
                <c:pt idx="631">
                  <c:v>0.50632911392405067</c:v>
                </c:pt>
                <c:pt idx="632">
                  <c:v>0.50710900473933651</c:v>
                </c:pt>
                <c:pt idx="633">
                  <c:v>0.50788643533123023</c:v>
                </c:pt>
                <c:pt idx="634">
                  <c:v>0.50866141732283465</c:v>
                </c:pt>
                <c:pt idx="635">
                  <c:v>0.50786163522012584</c:v>
                </c:pt>
                <c:pt idx="636">
                  <c:v>0.50706436420722134</c:v>
                </c:pt>
                <c:pt idx="637">
                  <c:v>0.50783699059561127</c:v>
                </c:pt>
                <c:pt idx="638">
                  <c:v>0.50704225352112675</c:v>
                </c:pt>
                <c:pt idx="639">
                  <c:v>0.50624999999999998</c:v>
                </c:pt>
                <c:pt idx="640">
                  <c:v>0.5070202808112324</c:v>
                </c:pt>
                <c:pt idx="641">
                  <c:v>0.50623052959501558</c:v>
                </c:pt>
                <c:pt idx="642">
                  <c:v>0.50544323483670295</c:v>
                </c:pt>
                <c:pt idx="643">
                  <c:v>0.50621118012422361</c:v>
                </c:pt>
                <c:pt idx="644">
                  <c:v>0.50697674418604655</c:v>
                </c:pt>
                <c:pt idx="645">
                  <c:v>0.50773993808049533</c:v>
                </c:pt>
                <c:pt idx="646">
                  <c:v>0.50695517774343124</c:v>
                </c:pt>
                <c:pt idx="647">
                  <c:v>0.50617283950617287</c:v>
                </c:pt>
                <c:pt idx="648">
                  <c:v>0.50539291217257321</c:v>
                </c:pt>
                <c:pt idx="649">
                  <c:v>0.50615384615384618</c:v>
                </c:pt>
                <c:pt idx="650">
                  <c:v>0.50691244239631339</c:v>
                </c:pt>
                <c:pt idx="651">
                  <c:v>0.50613496932515334</c:v>
                </c:pt>
                <c:pt idx="652">
                  <c:v>0.50689127105666154</c:v>
                </c:pt>
                <c:pt idx="653">
                  <c:v>0.50611620795107037</c:v>
                </c:pt>
                <c:pt idx="654">
                  <c:v>0.50687022900763357</c:v>
                </c:pt>
                <c:pt idx="655">
                  <c:v>0.50762195121951215</c:v>
                </c:pt>
                <c:pt idx="656">
                  <c:v>0.50684931506849318</c:v>
                </c:pt>
                <c:pt idx="657">
                  <c:v>0.50759878419452886</c:v>
                </c:pt>
                <c:pt idx="658">
                  <c:v>0.50834597875569043</c:v>
                </c:pt>
                <c:pt idx="659">
                  <c:v>0.50757575757575757</c:v>
                </c:pt>
                <c:pt idx="660">
                  <c:v>0.50832072617246593</c:v>
                </c:pt>
                <c:pt idx="661">
                  <c:v>0.50755287009063443</c:v>
                </c:pt>
                <c:pt idx="662">
                  <c:v>0.50829562594268474</c:v>
                </c:pt>
                <c:pt idx="663">
                  <c:v>0.50753012048192769</c:v>
                </c:pt>
                <c:pt idx="664">
                  <c:v>0.50676691729323309</c:v>
                </c:pt>
                <c:pt idx="665">
                  <c:v>0.50600600600600598</c:v>
                </c:pt>
                <c:pt idx="666">
                  <c:v>0.50524737631184413</c:v>
                </c:pt>
                <c:pt idx="667">
                  <c:v>0.50598802395209586</c:v>
                </c:pt>
                <c:pt idx="668">
                  <c:v>0.50672645739910316</c:v>
                </c:pt>
                <c:pt idx="669">
                  <c:v>0.50597014925373129</c:v>
                </c:pt>
                <c:pt idx="670">
                  <c:v>0.50670640834575265</c:v>
                </c:pt>
                <c:pt idx="671">
                  <c:v>0.50744047619047616</c:v>
                </c:pt>
                <c:pt idx="672">
                  <c:v>0.50668647845468051</c:v>
                </c:pt>
                <c:pt idx="673">
                  <c:v>0.50741839762611274</c:v>
                </c:pt>
                <c:pt idx="674">
                  <c:v>0.50814814814814813</c:v>
                </c:pt>
                <c:pt idx="675">
                  <c:v>0.50739644970414199</c:v>
                </c:pt>
                <c:pt idx="676">
                  <c:v>0.50812407680945348</c:v>
                </c:pt>
                <c:pt idx="677">
                  <c:v>0.50737463126843663</c:v>
                </c:pt>
                <c:pt idx="678">
                  <c:v>0.50810014727540498</c:v>
                </c:pt>
                <c:pt idx="679">
                  <c:v>0.50882352941176467</c:v>
                </c:pt>
                <c:pt idx="680">
                  <c:v>0.50807635829662257</c:v>
                </c:pt>
                <c:pt idx="681">
                  <c:v>0.50733137829912023</c:v>
                </c:pt>
                <c:pt idx="682">
                  <c:v>0.50658857979502192</c:v>
                </c:pt>
                <c:pt idx="683">
                  <c:v>0.50730994152046782</c:v>
                </c:pt>
                <c:pt idx="684">
                  <c:v>0.50656934306569346</c:v>
                </c:pt>
                <c:pt idx="685">
                  <c:v>0.50583090379008744</c:v>
                </c:pt>
                <c:pt idx="686">
                  <c:v>0.50509461426491997</c:v>
                </c:pt>
                <c:pt idx="687">
                  <c:v>0.50436046511627908</c:v>
                </c:pt>
                <c:pt idx="688">
                  <c:v>0.50507982583454281</c:v>
                </c:pt>
                <c:pt idx="689">
                  <c:v>0.5043478260869565</c:v>
                </c:pt>
                <c:pt idx="690">
                  <c:v>0.50361794500723589</c:v>
                </c:pt>
                <c:pt idx="691">
                  <c:v>0.50289017341040465</c:v>
                </c:pt>
                <c:pt idx="692">
                  <c:v>0.50216450216450215</c:v>
                </c:pt>
                <c:pt idx="693">
                  <c:v>0.50288184438040351</c:v>
                </c:pt>
                <c:pt idx="694">
                  <c:v>0.50359712230215825</c:v>
                </c:pt>
                <c:pt idx="695">
                  <c:v>0.50431034482758619</c:v>
                </c:pt>
                <c:pt idx="696">
                  <c:v>0.50502152080344331</c:v>
                </c:pt>
                <c:pt idx="697">
                  <c:v>0.50573065902578795</c:v>
                </c:pt>
                <c:pt idx="698">
                  <c:v>0.50643776824034337</c:v>
                </c:pt>
                <c:pt idx="699">
                  <c:v>0.50571428571428567</c:v>
                </c:pt>
                <c:pt idx="700">
                  <c:v>0.50499286733238236</c:v>
                </c:pt>
                <c:pt idx="701">
                  <c:v>0.50569800569800571</c:v>
                </c:pt>
                <c:pt idx="702">
                  <c:v>0.50640113798008535</c:v>
                </c:pt>
                <c:pt idx="703">
                  <c:v>0.50710227272727271</c:v>
                </c:pt>
                <c:pt idx="704">
                  <c:v>0.50638297872340421</c:v>
                </c:pt>
                <c:pt idx="705">
                  <c:v>0.50708215297450421</c:v>
                </c:pt>
                <c:pt idx="706">
                  <c:v>0.50777934936350777</c:v>
                </c:pt>
                <c:pt idx="707">
                  <c:v>0.50847457627118642</c:v>
                </c:pt>
                <c:pt idx="708">
                  <c:v>0.50775740479548659</c:v>
                </c:pt>
                <c:pt idx="709">
                  <c:v>0.5084507042253521</c:v>
                </c:pt>
                <c:pt idx="710">
                  <c:v>0.50914205344585095</c:v>
                </c:pt>
                <c:pt idx="711">
                  <c:v>0.5098314606741573</c:v>
                </c:pt>
                <c:pt idx="712">
                  <c:v>0.51051893408134641</c:v>
                </c:pt>
                <c:pt idx="713">
                  <c:v>0.51120448179271705</c:v>
                </c:pt>
                <c:pt idx="714">
                  <c:v>0.5118881118881119</c:v>
                </c:pt>
                <c:pt idx="715">
                  <c:v>0.51117318435754189</c:v>
                </c:pt>
                <c:pt idx="716">
                  <c:v>0.5104602510460251</c:v>
                </c:pt>
                <c:pt idx="717">
                  <c:v>0.50974930362116988</c:v>
                </c:pt>
                <c:pt idx="718">
                  <c:v>0.51043115438108488</c:v>
                </c:pt>
                <c:pt idx="719">
                  <c:v>0.50972222222222219</c:v>
                </c:pt>
                <c:pt idx="720">
                  <c:v>0.50901525658807212</c:v>
                </c:pt>
                <c:pt idx="721">
                  <c:v>0.50969529085872578</c:v>
                </c:pt>
                <c:pt idx="722">
                  <c:v>0.51037344398340245</c:v>
                </c:pt>
                <c:pt idx="723">
                  <c:v>0.50966850828729282</c:v>
                </c:pt>
                <c:pt idx="724">
                  <c:v>0.50896551724137928</c:v>
                </c:pt>
                <c:pt idx="725">
                  <c:v>0.50964187327823696</c:v>
                </c:pt>
                <c:pt idx="726">
                  <c:v>0.50894085281980739</c:v>
                </c:pt>
                <c:pt idx="727">
                  <c:v>0.50824175824175821</c:v>
                </c:pt>
                <c:pt idx="728">
                  <c:v>0.50754458161865568</c:v>
                </c:pt>
                <c:pt idx="729">
                  <c:v>0.50821917808219175</c:v>
                </c:pt>
                <c:pt idx="730">
                  <c:v>0.50752393980848154</c:v>
                </c:pt>
                <c:pt idx="731">
                  <c:v>0.50819672131147542</c:v>
                </c:pt>
                <c:pt idx="732">
                  <c:v>0.50750341064120053</c:v>
                </c:pt>
                <c:pt idx="733">
                  <c:v>0.50681198910081748</c:v>
                </c:pt>
                <c:pt idx="734">
                  <c:v>0.5061224489795918</c:v>
                </c:pt>
                <c:pt idx="735">
                  <c:v>0.50543478260869568</c:v>
                </c:pt>
                <c:pt idx="736">
                  <c:v>0.50610583446404345</c:v>
                </c:pt>
                <c:pt idx="737">
                  <c:v>0.50677506775067749</c:v>
                </c:pt>
                <c:pt idx="738">
                  <c:v>0.50608930987821377</c:v>
                </c:pt>
                <c:pt idx="739">
                  <c:v>0.50540540540540535</c:v>
                </c:pt>
                <c:pt idx="740">
                  <c:v>0.50607287449392713</c:v>
                </c:pt>
                <c:pt idx="741">
                  <c:v>0.50673854447439348</c:v>
                </c:pt>
                <c:pt idx="742">
                  <c:v>0.5074024226110363</c:v>
                </c:pt>
                <c:pt idx="743">
                  <c:v>0.50672043010752688</c:v>
                </c:pt>
                <c:pt idx="744">
                  <c:v>0.50738255033557045</c:v>
                </c:pt>
                <c:pt idx="745">
                  <c:v>0.50670241286863271</c:v>
                </c:pt>
                <c:pt idx="746">
                  <c:v>0.50602409638554213</c:v>
                </c:pt>
                <c:pt idx="747">
                  <c:v>0.50668449197860965</c:v>
                </c:pt>
                <c:pt idx="748">
                  <c:v>0.50600801068090784</c:v>
                </c:pt>
                <c:pt idx="749">
                  <c:v>0.5053333333333333</c:v>
                </c:pt>
                <c:pt idx="750">
                  <c:v>0.50466045272969373</c:v>
                </c:pt>
                <c:pt idx="751">
                  <c:v>0.50398936170212771</c:v>
                </c:pt>
                <c:pt idx="752">
                  <c:v>0.5046480743691899</c:v>
                </c:pt>
                <c:pt idx="753">
                  <c:v>0.50397877984084882</c:v>
                </c:pt>
                <c:pt idx="754">
                  <c:v>0.50463576158940393</c:v>
                </c:pt>
                <c:pt idx="755">
                  <c:v>0.50529100529100535</c:v>
                </c:pt>
                <c:pt idx="756">
                  <c:v>0.50594451783355354</c:v>
                </c:pt>
                <c:pt idx="757">
                  <c:v>0.50659630606860162</c:v>
                </c:pt>
                <c:pt idx="758">
                  <c:v>0.50724637681159424</c:v>
                </c:pt>
                <c:pt idx="759">
                  <c:v>0.50657894736842102</c:v>
                </c:pt>
                <c:pt idx="760">
                  <c:v>0.5059132720105125</c:v>
                </c:pt>
                <c:pt idx="761">
                  <c:v>0.50524934383202103</c:v>
                </c:pt>
                <c:pt idx="762">
                  <c:v>0.50589777195281782</c:v>
                </c:pt>
                <c:pt idx="763">
                  <c:v>0.50523560209424079</c:v>
                </c:pt>
                <c:pt idx="764">
                  <c:v>0.50588235294117645</c:v>
                </c:pt>
                <c:pt idx="765">
                  <c:v>0.50522193211488253</c:v>
                </c:pt>
                <c:pt idx="766">
                  <c:v>0.50586701434159065</c:v>
                </c:pt>
                <c:pt idx="767">
                  <c:v>0.50651041666666663</c:v>
                </c:pt>
                <c:pt idx="768">
                  <c:v>0.50715214564369315</c:v>
                </c:pt>
                <c:pt idx="769">
                  <c:v>0.50779220779220779</c:v>
                </c:pt>
                <c:pt idx="770">
                  <c:v>0.50843060959792474</c:v>
                </c:pt>
                <c:pt idx="771">
                  <c:v>0.50777202072538863</c:v>
                </c:pt>
                <c:pt idx="772">
                  <c:v>0.50711513583441137</c:v>
                </c:pt>
                <c:pt idx="773">
                  <c:v>0.50645994832041341</c:v>
                </c:pt>
                <c:pt idx="774">
                  <c:v>0.50580645161290327</c:v>
                </c:pt>
                <c:pt idx="775">
                  <c:v>0.50515463917525771</c:v>
                </c:pt>
                <c:pt idx="776">
                  <c:v>0.50579150579150578</c:v>
                </c:pt>
                <c:pt idx="777">
                  <c:v>0.50514138817480725</c:v>
                </c:pt>
                <c:pt idx="778">
                  <c:v>0.50577663671373552</c:v>
                </c:pt>
                <c:pt idx="779">
                  <c:v>0.50641025641025639</c:v>
                </c:pt>
                <c:pt idx="780">
                  <c:v>0.50576184379001277</c:v>
                </c:pt>
                <c:pt idx="781">
                  <c:v>0.50639386189258317</c:v>
                </c:pt>
                <c:pt idx="782">
                  <c:v>0.50574712643678166</c:v>
                </c:pt>
                <c:pt idx="783">
                  <c:v>0.50510204081632648</c:v>
                </c:pt>
                <c:pt idx="784">
                  <c:v>0.50445859872611465</c:v>
                </c:pt>
                <c:pt idx="785">
                  <c:v>0.50381679389312972</c:v>
                </c:pt>
                <c:pt idx="786">
                  <c:v>0.50444726810673446</c:v>
                </c:pt>
                <c:pt idx="787">
                  <c:v>0.50380710659898476</c:v>
                </c:pt>
                <c:pt idx="788">
                  <c:v>0.50443599493029145</c:v>
                </c:pt>
                <c:pt idx="789">
                  <c:v>0.50506329113924053</c:v>
                </c:pt>
                <c:pt idx="790">
                  <c:v>0.50568900126422245</c:v>
                </c:pt>
                <c:pt idx="791">
                  <c:v>0.50631313131313127</c:v>
                </c:pt>
                <c:pt idx="792">
                  <c:v>0.50693568726355609</c:v>
                </c:pt>
                <c:pt idx="793">
                  <c:v>0.50755667506297231</c:v>
                </c:pt>
                <c:pt idx="794">
                  <c:v>0.50817610062893082</c:v>
                </c:pt>
                <c:pt idx="795">
                  <c:v>0.50753768844221103</c:v>
                </c:pt>
                <c:pt idx="796">
                  <c:v>0.50815558343789213</c:v>
                </c:pt>
                <c:pt idx="797">
                  <c:v>0.50877192982456143</c:v>
                </c:pt>
                <c:pt idx="798">
                  <c:v>0.50813516896120148</c:v>
                </c:pt>
                <c:pt idx="799">
                  <c:v>0.50875000000000004</c:v>
                </c:pt>
                <c:pt idx="800">
                  <c:v>0.50936329588014984</c:v>
                </c:pt>
                <c:pt idx="801">
                  <c:v>0.50872817955112215</c:v>
                </c:pt>
                <c:pt idx="802">
                  <c:v>0.50933997509339979</c:v>
                </c:pt>
                <c:pt idx="803">
                  <c:v>0.50870646766169159</c:v>
                </c:pt>
                <c:pt idx="804">
                  <c:v>0.50931677018633537</c:v>
                </c:pt>
                <c:pt idx="805">
                  <c:v>0.50992555831265507</c:v>
                </c:pt>
                <c:pt idx="806">
                  <c:v>0.51053283767038415</c:v>
                </c:pt>
                <c:pt idx="807">
                  <c:v>0.51113861386138615</c:v>
                </c:pt>
                <c:pt idx="808">
                  <c:v>0.51050679851668723</c:v>
                </c:pt>
                <c:pt idx="809">
                  <c:v>0.51111111111111107</c:v>
                </c:pt>
                <c:pt idx="810">
                  <c:v>0.51048088779284828</c:v>
                </c:pt>
                <c:pt idx="811">
                  <c:v>0.50985221674876846</c:v>
                </c:pt>
                <c:pt idx="812">
                  <c:v>0.5092250922509225</c:v>
                </c:pt>
                <c:pt idx="813">
                  <c:v>0.5098280098280098</c:v>
                </c:pt>
                <c:pt idx="814">
                  <c:v>0.50920245398773001</c:v>
                </c:pt>
                <c:pt idx="815">
                  <c:v>0.50980392156862742</c:v>
                </c:pt>
                <c:pt idx="816">
                  <c:v>0.50917992656058753</c:v>
                </c:pt>
                <c:pt idx="817">
                  <c:v>0.50855745721271395</c:v>
                </c:pt>
                <c:pt idx="818">
                  <c:v>0.50915750915750912</c:v>
                </c:pt>
                <c:pt idx="819">
                  <c:v>0.50975609756097562</c:v>
                </c:pt>
                <c:pt idx="820">
                  <c:v>0.50913520097442144</c:v>
                </c:pt>
                <c:pt idx="821">
                  <c:v>0.50973236009732359</c:v>
                </c:pt>
                <c:pt idx="822">
                  <c:v>0.51032806804374242</c:v>
                </c:pt>
                <c:pt idx="823">
                  <c:v>0.50970873786407767</c:v>
                </c:pt>
                <c:pt idx="824">
                  <c:v>0.51030303030303026</c:v>
                </c:pt>
                <c:pt idx="825">
                  <c:v>0.51089588377723971</c:v>
                </c:pt>
                <c:pt idx="826">
                  <c:v>0.5114873035066505</c:v>
                </c:pt>
                <c:pt idx="827">
                  <c:v>0.51086956521739135</c:v>
                </c:pt>
                <c:pt idx="828">
                  <c:v>0.51025331724969847</c:v>
                </c:pt>
                <c:pt idx="829">
                  <c:v>0.51084337349397591</c:v>
                </c:pt>
                <c:pt idx="830">
                  <c:v>0.51022864019253911</c:v>
                </c:pt>
                <c:pt idx="831">
                  <c:v>0.51081730769230771</c:v>
                </c:pt>
                <c:pt idx="832">
                  <c:v>0.51140456182472993</c:v>
                </c:pt>
                <c:pt idx="833">
                  <c:v>0.51079136690647486</c:v>
                </c:pt>
                <c:pt idx="834">
                  <c:v>0.51017964071856292</c:v>
                </c:pt>
                <c:pt idx="835">
                  <c:v>0.51076555023923442</c:v>
                </c:pt>
                <c:pt idx="836">
                  <c:v>0.51135005973715653</c:v>
                </c:pt>
                <c:pt idx="837">
                  <c:v>0.51073985680190925</c:v>
                </c:pt>
                <c:pt idx="838">
                  <c:v>0.51132300357568539</c:v>
                </c:pt>
                <c:pt idx="839">
                  <c:v>0.51190476190476186</c:v>
                </c:pt>
                <c:pt idx="840">
                  <c:v>0.51248513674197382</c:v>
                </c:pt>
                <c:pt idx="841">
                  <c:v>0.51187648456057011</c:v>
                </c:pt>
                <c:pt idx="842">
                  <c:v>0.51126927639383157</c:v>
                </c:pt>
                <c:pt idx="843">
                  <c:v>0.51066350710900477</c:v>
                </c:pt>
                <c:pt idx="844">
                  <c:v>0.51124260355029583</c:v>
                </c:pt>
                <c:pt idx="845">
                  <c:v>0.51063829787234039</c:v>
                </c:pt>
                <c:pt idx="846">
                  <c:v>0.51003541912632822</c:v>
                </c:pt>
                <c:pt idx="847">
                  <c:v>0.51061320754716977</c:v>
                </c:pt>
                <c:pt idx="848">
                  <c:v>0.51118963486454649</c:v>
                </c:pt>
                <c:pt idx="849">
                  <c:v>0.51058823529411768</c:v>
                </c:pt>
                <c:pt idx="850">
                  <c:v>0.5099882491186839</c:v>
                </c:pt>
                <c:pt idx="851">
                  <c:v>0.50938967136150237</c:v>
                </c:pt>
                <c:pt idx="852">
                  <c:v>0.50879249706916763</c:v>
                </c:pt>
                <c:pt idx="853">
                  <c:v>0.50819672131147542</c:v>
                </c:pt>
                <c:pt idx="854">
                  <c:v>0.5076023391812865</c:v>
                </c:pt>
                <c:pt idx="855">
                  <c:v>0.5070093457943925</c:v>
                </c:pt>
                <c:pt idx="856">
                  <c:v>0.50758459743290552</c:v>
                </c:pt>
                <c:pt idx="857">
                  <c:v>0.50815850815850816</c:v>
                </c:pt>
                <c:pt idx="858">
                  <c:v>0.50756693830034927</c:v>
                </c:pt>
                <c:pt idx="859">
                  <c:v>0.50813953488372088</c:v>
                </c:pt>
                <c:pt idx="860">
                  <c:v>0.50754936120789784</c:v>
                </c:pt>
                <c:pt idx="861">
                  <c:v>0.50696055684454755</c:v>
                </c:pt>
                <c:pt idx="862">
                  <c:v>0.50753186558516805</c:v>
                </c:pt>
                <c:pt idx="863">
                  <c:v>0.50694444444444442</c:v>
                </c:pt>
                <c:pt idx="864">
                  <c:v>0.50751445086705205</c:v>
                </c:pt>
                <c:pt idx="865">
                  <c:v>0.50692840646651272</c:v>
                </c:pt>
                <c:pt idx="866">
                  <c:v>0.50634371395617073</c:v>
                </c:pt>
                <c:pt idx="867">
                  <c:v>0.50691244239631339</c:v>
                </c:pt>
                <c:pt idx="868">
                  <c:v>0.50632911392405067</c:v>
                </c:pt>
                <c:pt idx="869">
                  <c:v>0.50689655172413794</c:v>
                </c:pt>
                <c:pt idx="870">
                  <c:v>0.5074626865671642</c:v>
                </c:pt>
                <c:pt idx="871">
                  <c:v>0.50688073394495414</c:v>
                </c:pt>
                <c:pt idx="872">
                  <c:v>0.50630011454753721</c:v>
                </c:pt>
                <c:pt idx="873">
                  <c:v>0.50686498855835238</c:v>
                </c:pt>
                <c:pt idx="874">
                  <c:v>0.50628571428571434</c:v>
                </c:pt>
                <c:pt idx="875">
                  <c:v>0.50570776255707761</c:v>
                </c:pt>
                <c:pt idx="876">
                  <c:v>0.50513112884834666</c:v>
                </c:pt>
                <c:pt idx="877">
                  <c:v>0.50569476082004561</c:v>
                </c:pt>
                <c:pt idx="878">
                  <c:v>0.50511945392491464</c:v>
                </c:pt>
                <c:pt idx="879">
                  <c:v>0.50568181818181823</c:v>
                </c:pt>
                <c:pt idx="880">
                  <c:v>0.5051078320090806</c:v>
                </c:pt>
                <c:pt idx="881">
                  <c:v>0.50453514739229022</c:v>
                </c:pt>
                <c:pt idx="882">
                  <c:v>0.50396375990939979</c:v>
                </c:pt>
                <c:pt idx="883">
                  <c:v>0.50452488687782804</c:v>
                </c:pt>
                <c:pt idx="884">
                  <c:v>0.50395480225988698</c:v>
                </c:pt>
                <c:pt idx="885">
                  <c:v>0.50451467268623029</c:v>
                </c:pt>
                <c:pt idx="886">
                  <c:v>0.50394588500563697</c:v>
                </c:pt>
                <c:pt idx="887">
                  <c:v>0.5033783783783784</c:v>
                </c:pt>
                <c:pt idx="888">
                  <c:v>0.50393700787401574</c:v>
                </c:pt>
                <c:pt idx="889">
                  <c:v>0.50449438202247188</c:v>
                </c:pt>
                <c:pt idx="890">
                  <c:v>0.5039281705948373</c:v>
                </c:pt>
                <c:pt idx="891">
                  <c:v>0.50448430493273544</c:v>
                </c:pt>
                <c:pt idx="892">
                  <c:v>0.50503919372900341</c:v>
                </c:pt>
                <c:pt idx="893">
                  <c:v>0.50559284116331094</c:v>
                </c:pt>
                <c:pt idx="894">
                  <c:v>0.50614525139664801</c:v>
                </c:pt>
                <c:pt idx="895">
                  <c:v>0.5055803571428571</c:v>
                </c:pt>
                <c:pt idx="896">
                  <c:v>0.50501672240802675</c:v>
                </c:pt>
                <c:pt idx="897">
                  <c:v>0.50556792873051226</c:v>
                </c:pt>
                <c:pt idx="898">
                  <c:v>0.50500556173526145</c:v>
                </c:pt>
                <c:pt idx="899">
                  <c:v>0.50444444444444447</c:v>
                </c:pt>
                <c:pt idx="900">
                  <c:v>0.5049944506104328</c:v>
                </c:pt>
                <c:pt idx="901">
                  <c:v>0.50554323725055428</c:v>
                </c:pt>
                <c:pt idx="902">
                  <c:v>0.50609080841638976</c:v>
                </c:pt>
                <c:pt idx="903">
                  <c:v>0.50663716814159288</c:v>
                </c:pt>
                <c:pt idx="904">
                  <c:v>0.50607734806629834</c:v>
                </c:pt>
                <c:pt idx="905">
                  <c:v>0.50551876379690952</c:v>
                </c:pt>
                <c:pt idx="906">
                  <c:v>0.50606394707828006</c:v>
                </c:pt>
                <c:pt idx="907">
                  <c:v>0.50550660792951541</c:v>
                </c:pt>
                <c:pt idx="908">
                  <c:v>0.50605060506050603</c:v>
                </c:pt>
                <c:pt idx="909">
                  <c:v>0.50549450549450547</c:v>
                </c:pt>
                <c:pt idx="910">
                  <c:v>0.50603732162458837</c:v>
                </c:pt>
                <c:pt idx="911">
                  <c:v>0.50657894736842102</c:v>
                </c:pt>
                <c:pt idx="912">
                  <c:v>0.50602409638554213</c:v>
                </c:pt>
                <c:pt idx="913">
                  <c:v>0.50656455142231949</c:v>
                </c:pt>
                <c:pt idx="914">
                  <c:v>0.5060109289617486</c:v>
                </c:pt>
                <c:pt idx="915">
                  <c:v>0.50655021834061131</c:v>
                </c:pt>
                <c:pt idx="916">
                  <c:v>0.50599781897491825</c:v>
                </c:pt>
                <c:pt idx="917">
                  <c:v>0.50653594771241828</c:v>
                </c:pt>
                <c:pt idx="918">
                  <c:v>0.50707290533188243</c:v>
                </c:pt>
                <c:pt idx="919">
                  <c:v>0.50760869565217392</c:v>
                </c:pt>
                <c:pt idx="920">
                  <c:v>0.50814332247557004</c:v>
                </c:pt>
                <c:pt idx="921">
                  <c:v>0.50759219088937091</c:v>
                </c:pt>
                <c:pt idx="922">
                  <c:v>0.50812567713976164</c:v>
                </c:pt>
                <c:pt idx="923">
                  <c:v>0.50757575757575757</c:v>
                </c:pt>
                <c:pt idx="924">
                  <c:v>0.50702702702702707</c:v>
                </c:pt>
                <c:pt idx="925">
                  <c:v>0.50647948164146872</c:v>
                </c:pt>
                <c:pt idx="926">
                  <c:v>0.50593311758360304</c:v>
                </c:pt>
                <c:pt idx="927">
                  <c:v>0.50538793103448276</c:v>
                </c:pt>
                <c:pt idx="928">
                  <c:v>0.5048439181916039</c:v>
                </c:pt>
                <c:pt idx="929">
                  <c:v>0.50430107526881718</c:v>
                </c:pt>
                <c:pt idx="930">
                  <c:v>0.50375939849624063</c:v>
                </c:pt>
                <c:pt idx="931">
                  <c:v>0.50429184549356221</c:v>
                </c:pt>
                <c:pt idx="932">
                  <c:v>0.5037513397642015</c:v>
                </c:pt>
                <c:pt idx="933">
                  <c:v>0.50321199143468953</c:v>
                </c:pt>
                <c:pt idx="934">
                  <c:v>0.50267379679144386</c:v>
                </c:pt>
                <c:pt idx="935">
                  <c:v>0.50213675213675213</c:v>
                </c:pt>
                <c:pt idx="936">
                  <c:v>0.50266808964781218</c:v>
                </c:pt>
                <c:pt idx="937">
                  <c:v>0.50213219616204696</c:v>
                </c:pt>
                <c:pt idx="938">
                  <c:v>0.50266240681576146</c:v>
                </c:pt>
                <c:pt idx="939">
                  <c:v>0.50212765957446803</c:v>
                </c:pt>
                <c:pt idx="940">
                  <c:v>0.50159404888416581</c:v>
                </c:pt>
                <c:pt idx="941">
                  <c:v>0.50106157112526539</c:v>
                </c:pt>
                <c:pt idx="942">
                  <c:v>0.50159066808059383</c:v>
                </c:pt>
                <c:pt idx="943">
                  <c:v>0.5021186440677966</c:v>
                </c:pt>
                <c:pt idx="944">
                  <c:v>0.50158730158730158</c:v>
                </c:pt>
                <c:pt idx="945">
                  <c:v>0.5021141649048626</c:v>
                </c:pt>
                <c:pt idx="946">
                  <c:v>0.50158394931362194</c:v>
                </c:pt>
                <c:pt idx="947">
                  <c:v>0.50105485232067515</c:v>
                </c:pt>
                <c:pt idx="948">
                  <c:v>0.50158061116965225</c:v>
                </c:pt>
                <c:pt idx="949">
                  <c:v>0.50105263157894742</c:v>
                </c:pt>
                <c:pt idx="950">
                  <c:v>0.50157728706624605</c:v>
                </c:pt>
                <c:pt idx="951">
                  <c:v>0.50210084033613445</c:v>
                </c:pt>
                <c:pt idx="952">
                  <c:v>0.50157397691500527</c:v>
                </c:pt>
                <c:pt idx="953">
                  <c:v>0.50209643605870025</c:v>
                </c:pt>
                <c:pt idx="954">
                  <c:v>0.50157068062827226</c:v>
                </c:pt>
                <c:pt idx="955">
                  <c:v>0.502092050209205</c:v>
                </c:pt>
                <c:pt idx="956">
                  <c:v>0.50261233019853713</c:v>
                </c:pt>
                <c:pt idx="957">
                  <c:v>0.5020876826722338</c:v>
                </c:pt>
                <c:pt idx="958">
                  <c:v>0.50156412930135563</c:v>
                </c:pt>
                <c:pt idx="959">
                  <c:v>0.50104166666666672</c:v>
                </c:pt>
                <c:pt idx="960">
                  <c:v>0.50156087408949013</c:v>
                </c:pt>
                <c:pt idx="961">
                  <c:v>0.50207900207900202</c:v>
                </c:pt>
                <c:pt idx="962">
                  <c:v>0.50259605399792318</c:v>
                </c:pt>
                <c:pt idx="963">
                  <c:v>0.50311203319502074</c:v>
                </c:pt>
                <c:pt idx="964">
                  <c:v>0.50259067357512954</c:v>
                </c:pt>
                <c:pt idx="965">
                  <c:v>0.50310559006211175</c:v>
                </c:pt>
                <c:pt idx="966">
                  <c:v>0.50258531540847984</c:v>
                </c:pt>
                <c:pt idx="967">
                  <c:v>0.50206611570247939</c:v>
                </c:pt>
                <c:pt idx="968">
                  <c:v>0.50257997936016507</c:v>
                </c:pt>
                <c:pt idx="969">
                  <c:v>0.50206185567010309</c:v>
                </c:pt>
                <c:pt idx="970">
                  <c:v>0.50154479917610706</c:v>
                </c:pt>
                <c:pt idx="971">
                  <c:v>0.50102880658436211</c:v>
                </c:pt>
                <c:pt idx="972">
                  <c:v>0.50154162384378209</c:v>
                </c:pt>
                <c:pt idx="973">
                  <c:v>0.50102669404517453</c:v>
                </c:pt>
                <c:pt idx="974">
                  <c:v>0.50051282051282053</c:v>
                </c:pt>
                <c:pt idx="975">
                  <c:v>0.5</c:v>
                </c:pt>
                <c:pt idx="976">
                  <c:v>0.50051177072671438</c:v>
                </c:pt>
                <c:pt idx="977">
                  <c:v>0.50102249488752559</c:v>
                </c:pt>
                <c:pt idx="978">
                  <c:v>0.50153217568947905</c:v>
                </c:pt>
                <c:pt idx="979">
                  <c:v>0.50204081632653064</c:v>
                </c:pt>
                <c:pt idx="980">
                  <c:v>0.50152905198776754</c:v>
                </c:pt>
                <c:pt idx="981">
                  <c:v>0.50203665987780044</c:v>
                </c:pt>
                <c:pt idx="982">
                  <c:v>0.50152594099694814</c:v>
                </c:pt>
                <c:pt idx="983">
                  <c:v>0.50101626016260159</c:v>
                </c:pt>
                <c:pt idx="984">
                  <c:v>0.500507614213198</c:v>
                </c:pt>
                <c:pt idx="985">
                  <c:v>0.5</c:v>
                </c:pt>
                <c:pt idx="986">
                  <c:v>0.49949341438703143</c:v>
                </c:pt>
                <c:pt idx="987">
                  <c:v>0.49898785425101216</c:v>
                </c:pt>
                <c:pt idx="988">
                  <c:v>0.49848331648129424</c:v>
                </c:pt>
                <c:pt idx="989">
                  <c:v>0.49898989898989898</c:v>
                </c:pt>
                <c:pt idx="990">
                  <c:v>0.49949545913218973</c:v>
                </c:pt>
                <c:pt idx="991">
                  <c:v>0.49899193548387094</c:v>
                </c:pt>
                <c:pt idx="992">
                  <c:v>0.49848942598187312</c:v>
                </c:pt>
                <c:pt idx="993">
                  <c:v>0.49899396378269617</c:v>
                </c:pt>
                <c:pt idx="994">
                  <c:v>0.4984924623115578</c:v>
                </c:pt>
                <c:pt idx="995">
                  <c:v>0.49899598393574296</c:v>
                </c:pt>
                <c:pt idx="996">
                  <c:v>0.49949849548645936</c:v>
                </c:pt>
                <c:pt idx="997">
                  <c:v>0.5</c:v>
                </c:pt>
                <c:pt idx="998">
                  <c:v>0.50050050050050054</c:v>
                </c:pt>
                <c:pt idx="999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8709008"/>
        <c:axId val="-1178707376"/>
      </c:scatterChart>
      <c:valAx>
        <c:axId val="-1178709008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178707376"/>
        <c:crosses val="autoZero"/>
        <c:crossBetween val="midCat"/>
      </c:valAx>
      <c:valAx>
        <c:axId val="-1178707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178709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variabile casuale che descrive l'esperimento:</a:t>
            </a:r>
            <a:r>
              <a:rPr lang="it-IT" baseline="0"/>
              <a:t> "estraggo casualmente una donna e rilevo quanti figli ha partorito"</a:t>
            </a:r>
            <a:endParaRPr lang="it-IT"/>
          </a:p>
        </c:rich>
      </c:tx>
      <c:layout>
        <c:manualLayout>
          <c:xMode val="edge"/>
          <c:yMode val="edge"/>
          <c:x val="0.10072971404890178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28575">
              <a:noFill/>
            </a:ln>
            <a:effectLst/>
          </c:spPr>
          <c:invertIfNegative val="0"/>
          <c:cat>
            <c:numRef>
              <c:f>'VC DISCRETA'!$C$5:$C$9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'VC DISCRETA'!$E$5:$E$9</c:f>
              <c:numCache>
                <c:formatCode>0.00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3"/>
        <c:axId val="-1178704656"/>
        <c:axId val="-966487168"/>
      </c:barChart>
      <c:catAx>
        <c:axId val="-1178704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66487168"/>
        <c:crosses val="autoZero"/>
        <c:auto val="1"/>
        <c:lblAlgn val="ctr"/>
        <c:lblOffset val="100"/>
        <c:noMultiLvlLbl val="0"/>
      </c:catAx>
      <c:valAx>
        <c:axId val="-9664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17870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'VC CONTINUA'!$B$4:$B$24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'VC CONTINUA'!$E$4:$E$24</c:f>
              <c:numCache>
                <c:formatCode>0.00000</c:formatCode>
                <c:ptCount val="21"/>
                <c:pt idx="0">
                  <c:v>8.482402146153754E-3</c:v>
                </c:pt>
                <c:pt idx="1">
                  <c:v>9.4113379107032252E-3</c:v>
                </c:pt>
                <c:pt idx="2">
                  <c:v>9.409593922587136E-3</c:v>
                </c:pt>
                <c:pt idx="3">
                  <c:v>9.4997834932711647E-3</c:v>
                </c:pt>
                <c:pt idx="4">
                  <c:v>1.0009591769800295E-2</c:v>
                </c:pt>
                <c:pt idx="5">
                  <c:v>1.0749768019085493E-2</c:v>
                </c:pt>
                <c:pt idx="6">
                  <c:v>1.1663363941094015E-2</c:v>
                </c:pt>
                <c:pt idx="7">
                  <c:v>1.3452346291225475E-2</c:v>
                </c:pt>
                <c:pt idx="8">
                  <c:v>1.5760288734540627E-2</c:v>
                </c:pt>
                <c:pt idx="9">
                  <c:v>1.6258601195264837E-2</c:v>
                </c:pt>
                <c:pt idx="10">
                  <c:v>1.568497416268419E-2</c:v>
                </c:pt>
                <c:pt idx="11">
                  <c:v>1.3520233253959896E-2</c:v>
                </c:pt>
                <c:pt idx="12">
                  <c:v>1.2020792492266327E-2</c:v>
                </c:pt>
                <c:pt idx="13">
                  <c:v>1.2148304727340232E-2</c:v>
                </c:pt>
                <c:pt idx="14">
                  <c:v>9.4163028371736044E-3</c:v>
                </c:pt>
                <c:pt idx="15">
                  <c:v>9.1635300567862628E-3</c:v>
                </c:pt>
                <c:pt idx="16">
                  <c:v>6.7731817024129556E-3</c:v>
                </c:pt>
                <c:pt idx="17">
                  <c:v>4.3036285947522348E-3</c:v>
                </c:pt>
                <c:pt idx="18">
                  <c:v>1.8524186815677319E-3</c:v>
                </c:pt>
                <c:pt idx="19">
                  <c:v>3.5769229228627629E-4</c:v>
                </c:pt>
                <c:pt idx="20">
                  <c:v>6.1863775044258644E-5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-966486080"/>
        <c:axId val="-1179968224"/>
      </c:barChart>
      <c:catAx>
        <c:axId val="-96648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179968224"/>
        <c:crosses val="autoZero"/>
        <c:auto val="1"/>
        <c:lblAlgn val="ctr"/>
        <c:lblOffset val="100"/>
        <c:noMultiLvlLbl val="0"/>
      </c:catAx>
      <c:valAx>
        <c:axId val="-117996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6648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numero di successi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Binomiale!$C$7:$C$26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Binomiale!$D$7:$D$26</c:f>
              <c:numCache>
                <c:formatCode>General</c:formatCode>
                <c:ptCount val="20"/>
                <c:pt idx="0">
                  <c:v>1.9073486328125034E-5</c:v>
                </c:pt>
                <c:pt idx="1">
                  <c:v>1.8119812011718755E-4</c:v>
                </c:pt>
                <c:pt idx="2">
                  <c:v>1.0871887207031263E-3</c:v>
                </c:pt>
                <c:pt idx="3">
                  <c:v>4.6205520629882752E-3</c:v>
                </c:pt>
                <c:pt idx="4">
                  <c:v>1.4785766601562502E-2</c:v>
                </c:pt>
                <c:pt idx="5">
                  <c:v>3.6964416503906257E-2</c:v>
                </c:pt>
                <c:pt idx="6">
                  <c:v>7.3928833007812458E-2</c:v>
                </c:pt>
                <c:pt idx="7">
                  <c:v>0.12013435363769531</c:v>
                </c:pt>
                <c:pt idx="8">
                  <c:v>0.16017913818359369</c:v>
                </c:pt>
                <c:pt idx="9">
                  <c:v>0.17619705200195307</c:v>
                </c:pt>
                <c:pt idx="10">
                  <c:v>0.16017913818359369</c:v>
                </c:pt>
                <c:pt idx="11">
                  <c:v>0.12013435363769531</c:v>
                </c:pt>
                <c:pt idx="12">
                  <c:v>7.3928833007812472E-2</c:v>
                </c:pt>
                <c:pt idx="13">
                  <c:v>3.6964416503906257E-2</c:v>
                </c:pt>
                <c:pt idx="14">
                  <c:v>1.4785766601562502E-2</c:v>
                </c:pt>
                <c:pt idx="15">
                  <c:v>4.6205520629882752E-3</c:v>
                </c:pt>
                <c:pt idx="16">
                  <c:v>1.0871887207031261E-3</c:v>
                </c:pt>
                <c:pt idx="17">
                  <c:v>1.8119812011718753E-4</c:v>
                </c:pt>
                <c:pt idx="18">
                  <c:v>1.9073486328125E-5</c:v>
                </c:pt>
                <c:pt idx="19">
                  <c:v>9.5367431640625E-7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17235632"/>
        <c:axId val="-917230736"/>
      </c:barChart>
      <c:catAx>
        <c:axId val="-91723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30736"/>
        <c:crosses val="autoZero"/>
        <c:auto val="1"/>
        <c:lblAlgn val="ctr"/>
        <c:lblOffset val="100"/>
        <c:noMultiLvlLbl val="0"/>
      </c:catAx>
      <c:valAx>
        <c:axId val="-91723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3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quota di successi X/n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Binomiale!$B$7:$B$26</c:f>
              <c:numCache>
                <c:formatCode>General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cat>
          <c:val>
            <c:numRef>
              <c:f>Binomiale!$D$7:$D$26</c:f>
              <c:numCache>
                <c:formatCode>General</c:formatCode>
                <c:ptCount val="20"/>
                <c:pt idx="0">
                  <c:v>1.9073486328125034E-5</c:v>
                </c:pt>
                <c:pt idx="1">
                  <c:v>1.8119812011718755E-4</c:v>
                </c:pt>
                <c:pt idx="2">
                  <c:v>1.0871887207031263E-3</c:v>
                </c:pt>
                <c:pt idx="3">
                  <c:v>4.6205520629882752E-3</c:v>
                </c:pt>
                <c:pt idx="4">
                  <c:v>1.4785766601562502E-2</c:v>
                </c:pt>
                <c:pt idx="5">
                  <c:v>3.6964416503906257E-2</c:v>
                </c:pt>
                <c:pt idx="6">
                  <c:v>7.3928833007812458E-2</c:v>
                </c:pt>
                <c:pt idx="7">
                  <c:v>0.12013435363769531</c:v>
                </c:pt>
                <c:pt idx="8">
                  <c:v>0.16017913818359369</c:v>
                </c:pt>
                <c:pt idx="9">
                  <c:v>0.17619705200195307</c:v>
                </c:pt>
                <c:pt idx="10">
                  <c:v>0.16017913818359369</c:v>
                </c:pt>
                <c:pt idx="11">
                  <c:v>0.12013435363769531</c:v>
                </c:pt>
                <c:pt idx="12">
                  <c:v>7.3928833007812472E-2</c:v>
                </c:pt>
                <c:pt idx="13">
                  <c:v>3.6964416503906257E-2</c:v>
                </c:pt>
                <c:pt idx="14">
                  <c:v>1.4785766601562502E-2</c:v>
                </c:pt>
                <c:pt idx="15">
                  <c:v>4.6205520629882752E-3</c:v>
                </c:pt>
                <c:pt idx="16">
                  <c:v>1.0871887207031261E-3</c:v>
                </c:pt>
                <c:pt idx="17">
                  <c:v>1.8119812011718753E-4</c:v>
                </c:pt>
                <c:pt idx="18">
                  <c:v>1.9073486328125E-5</c:v>
                </c:pt>
                <c:pt idx="19">
                  <c:v>9.5367431640625E-7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17243792"/>
        <c:axId val="-917233456"/>
      </c:barChart>
      <c:catAx>
        <c:axId val="-917243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33456"/>
        <c:crosses val="autoZero"/>
        <c:auto val="1"/>
        <c:lblAlgn val="ctr"/>
        <c:lblOffset val="100"/>
        <c:noMultiLvlLbl val="0"/>
      </c:catAx>
      <c:valAx>
        <c:axId val="-91723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4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NORMALE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Normale!$A$6:$A$164</c:f>
              <c:numCache>
                <c:formatCode>General</c:formatCode>
                <c:ptCount val="15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</c:numCache>
            </c:numRef>
          </c:xVal>
          <c:yVal>
            <c:numRef>
              <c:f>Normale!$C$6:$C$164</c:f>
              <c:numCache>
                <c:formatCode>General</c:formatCode>
                <c:ptCount val="159"/>
                <c:pt idx="0">
                  <c:v>3.9075596597787456E-5</c:v>
                </c:pt>
                <c:pt idx="1">
                  <c:v>9.0207474198151583E-6</c:v>
                </c:pt>
                <c:pt idx="2">
                  <c:v>1.0962568401319767E-5</c:v>
                </c:pt>
                <c:pt idx="3">
                  <c:v>1.3289131506197609E-5</c:v>
                </c:pt>
                <c:pt idx="4">
                  <c:v>1.606924127568377E-5</c:v>
                </c:pt>
                <c:pt idx="5">
                  <c:v>1.9382448276584484E-5</c:v>
                </c:pt>
                <c:pt idx="6">
                  <c:v>2.3320420943096217E-5</c:v>
                </c:pt>
                <c:pt idx="7">
                  <c:v>2.7988435737049175E-5</c:v>
                </c:pt>
                <c:pt idx="8">
                  <c:v>3.3506985478099665E-5</c:v>
                </c:pt>
                <c:pt idx="9">
                  <c:v>4.0013503399891743E-5</c:v>
                </c:pt>
                <c:pt idx="10">
                  <c:v>4.7664197780652339E-5</c:v>
                </c:pt>
                <c:pt idx="11">
                  <c:v>5.663598886070342E-5</c:v>
                </c:pt>
                <c:pt idx="12">
                  <c:v>6.7128536187139947E-5</c:v>
                </c:pt>
                <c:pt idx="13">
                  <c:v>7.9366340519756691E-5</c:v>
                </c:pt>
                <c:pt idx="14">
                  <c:v>9.3600900006988585E-5</c:v>
                </c:pt>
                <c:pt idx="15">
                  <c:v>1.1011289552508117E-4</c:v>
                </c:pt>
                <c:pt idx="16">
                  <c:v>1.2921437491271448E-4</c:v>
                </c:pt>
                <c:pt idx="17">
                  <c:v>1.5125090038979442E-4</c:v>
                </c:pt>
                <c:pt idx="18">
                  <c:v>1.7660361780434143E-4</c:v>
                </c:pt>
                <c:pt idx="19">
                  <c:v>2.0569120060739575E-4</c:v>
                </c:pt>
                <c:pt idx="20">
                  <c:v>2.38971615734773E-4</c:v>
                </c:pt>
                <c:pt idx="21">
                  <c:v>2.7694365301917149E-4</c:v>
                </c:pt>
                <c:pt idx="22">
                  <c:v>3.2014815452920185E-4</c:v>
                </c:pt>
                <c:pt idx="23">
                  <c:v>3.6916887551469157E-4</c:v>
                </c:pt>
                <c:pt idx="24">
                  <c:v>4.2463290462662392E-4</c:v>
                </c:pt>
                <c:pt idx="25">
                  <c:v>4.8721056798610917E-4</c:v>
                </c:pt>
                <c:pt idx="26">
                  <c:v>5.5761473971764012E-4</c:v>
                </c:pt>
                <c:pt idx="27">
                  <c:v>6.3659948096044319E-4</c:v>
                </c:pt>
                <c:pt idx="28">
                  <c:v>7.2495793034793934E-4</c:v>
                </c:pt>
                <c:pt idx="29">
                  <c:v>8.235193717094462E-4</c:v>
                </c:pt>
                <c:pt idx="30">
                  <c:v>9.3314540949528124E-4</c:v>
                </c:pt>
                <c:pt idx="31">
                  <c:v>1.0547251893247168E-3</c:v>
                </c:pt>
                <c:pt idx="32">
                  <c:v>1.1891696102424385E-3</c:v>
                </c:pt>
                <c:pt idx="33">
                  <c:v>1.337404486837241E-3</c:v>
                </c:pt>
                <c:pt idx="34">
                  <c:v>1.500362633368885E-3</c:v>
                </c:pt>
                <c:pt idx="35">
                  <c:v>1.6789748584539015E-3</c:v>
                </c:pt>
                <c:pt idx="36">
                  <c:v>1.8741598775919056E-3</c:v>
                </c:pt>
                <c:pt idx="37">
                  <c:v>2.086813171726043E-3</c:v>
                </c:pt>
                <c:pt idx="38">
                  <c:v>2.3177948428878513E-3</c:v>
                </c:pt>
                <c:pt idx="39">
                  <c:v>2.5679165424747942E-3</c:v>
                </c:pt>
                <c:pt idx="40">
                  <c:v>2.8379275734594159E-3</c:v>
                </c:pt>
                <c:pt idx="41">
                  <c:v>3.1285002943631929E-3</c:v>
                </c:pt>
                <c:pt idx="42">
                  <c:v>3.4402149796119129E-3</c:v>
                </c:pt>
                <c:pt idx="43">
                  <c:v>3.7735443173120761E-3</c:v>
                </c:pt>
                <c:pt idx="44">
                  <c:v>4.1288377508913107E-3</c:v>
                </c:pt>
                <c:pt idx="45">
                  <c:v>4.5063058947259413E-3</c:v>
                </c:pt>
                <c:pt idx="46">
                  <c:v>4.9060052751050548E-3</c:v>
                </c:pt>
                <c:pt idx="47">
                  <c:v>5.3278236659098713E-3</c:v>
                </c:pt>
                <c:pt idx="48">
                  <c:v>5.7714663025010132E-3</c:v>
                </c:pt>
                <c:pt idx="49">
                  <c:v>6.2364432667990771E-3</c:v>
                </c:pt>
                <c:pt idx="50">
                  <c:v>6.7220583407903156E-3</c:v>
                </c:pt>
                <c:pt idx="51">
                  <c:v>7.2273996241226796E-3</c:v>
                </c:pt>
                <c:pt idx="52">
                  <c:v>7.7513322036309451E-3</c:v>
                </c:pt>
                <c:pt idx="53">
                  <c:v>8.2924931482083186E-3</c:v>
                </c:pt>
                <c:pt idx="54">
                  <c:v>8.8492890812449376E-3</c:v>
                </c:pt>
                <c:pt idx="55">
                  <c:v>9.4198965548530217E-3</c:v>
                </c:pt>
                <c:pt idx="56">
                  <c:v>1.0002265415441969E-2</c:v>
                </c:pt>
                <c:pt idx="57">
                  <c:v>1.0594125309232399E-2</c:v>
                </c:pt>
                <c:pt idx="58">
                  <c:v>1.1192995429513297E-2</c:v>
                </c:pt>
                <c:pt idx="59">
                  <c:v>1.179619755556105E-2</c:v>
                </c:pt>
                <c:pt idx="60">
                  <c:v>1.2400872377024863E-2</c:v>
                </c:pt>
                <c:pt idx="61">
                  <c:v>1.3003999038277647E-2</c:v>
                </c:pt>
                <c:pt idx="62">
                  <c:v>1.3602417775932879E-2</c:v>
                </c:pt>
                <c:pt idx="63">
                  <c:v>1.4192855460704229E-2</c:v>
                </c:pt>
                <c:pt idx="64">
                  <c:v>1.4771953793471598E-2</c:v>
                </c:pt>
                <c:pt idx="65">
                  <c:v>1.5336299846204771E-2</c:v>
                </c:pt>
                <c:pt idx="66">
                  <c:v>1.5882458582791692E-2</c:v>
                </c:pt>
                <c:pt idx="67">
                  <c:v>1.640700694420888E-2</c:v>
                </c:pt>
                <c:pt idx="68">
                  <c:v>1.6906569038272812E-2</c:v>
                </c:pt>
                <c:pt idx="69">
                  <c:v>1.737785193764052E-2</c:v>
                </c:pt>
                <c:pt idx="70">
                  <c:v>1.7817681561933085E-2</c:v>
                </c:pt>
                <c:pt idx="71">
                  <c:v>1.8223038101755795E-2</c:v>
                </c:pt>
                <c:pt idx="72">
                  <c:v>1.8591090434705138E-2</c:v>
                </c:pt>
                <c:pt idx="73">
                  <c:v>1.8919228986666425E-2</c:v>
                </c:pt>
                <c:pt idx="74">
                  <c:v>1.9205096506028974E-2</c:v>
                </c:pt>
                <c:pt idx="75">
                  <c:v>1.9446616243820658E-2</c:v>
                </c:pt>
                <c:pt idx="76">
                  <c:v>1.964201706886054E-2</c:v>
                </c:pt>
                <c:pt idx="77">
                  <c:v>1.9789855093213515E-2</c:v>
                </c:pt>
                <c:pt idx="78">
                  <c:v>1.9889031438656501E-2</c:v>
                </c:pt>
                <c:pt idx="79">
                  <c:v>1.9938805838372486E-2</c:v>
                </c:pt>
                <c:pt idx="80">
                  <c:v>1.9938805838372486E-2</c:v>
                </c:pt>
                <c:pt idx="81">
                  <c:v>1.9889031438656501E-2</c:v>
                </c:pt>
                <c:pt idx="82">
                  <c:v>1.9789855093213515E-2</c:v>
                </c:pt>
                <c:pt idx="83">
                  <c:v>1.9642017068860484E-2</c:v>
                </c:pt>
                <c:pt idx="84">
                  <c:v>1.9446616243820714E-2</c:v>
                </c:pt>
                <c:pt idx="85">
                  <c:v>1.9205096506028974E-2</c:v>
                </c:pt>
                <c:pt idx="86">
                  <c:v>1.8919228986666425E-2</c:v>
                </c:pt>
                <c:pt idx="87">
                  <c:v>1.8591090434705193E-2</c:v>
                </c:pt>
                <c:pt idx="88">
                  <c:v>1.822303810175574E-2</c:v>
                </c:pt>
                <c:pt idx="89">
                  <c:v>1.7817681561933085E-2</c:v>
                </c:pt>
                <c:pt idx="90">
                  <c:v>1.737785193764052E-2</c:v>
                </c:pt>
                <c:pt idx="91">
                  <c:v>1.6906569038272812E-2</c:v>
                </c:pt>
                <c:pt idx="92">
                  <c:v>1.6407006944208824E-2</c:v>
                </c:pt>
                <c:pt idx="93">
                  <c:v>1.5882458582791692E-2</c:v>
                </c:pt>
                <c:pt idx="94">
                  <c:v>1.5336299846204771E-2</c:v>
                </c:pt>
                <c:pt idx="95">
                  <c:v>1.4771953793471626E-2</c:v>
                </c:pt>
                <c:pt idx="96">
                  <c:v>1.4192855460704257E-2</c:v>
                </c:pt>
                <c:pt idx="97">
                  <c:v>1.3602417775932851E-2</c:v>
                </c:pt>
                <c:pt idx="98">
                  <c:v>1.3003999038277647E-2</c:v>
                </c:pt>
                <c:pt idx="99">
                  <c:v>1.2400872377024919E-2</c:v>
                </c:pt>
                <c:pt idx="100">
                  <c:v>1.179619755556105E-2</c:v>
                </c:pt>
                <c:pt idx="101">
                  <c:v>1.1192995429513242E-2</c:v>
                </c:pt>
                <c:pt idx="102">
                  <c:v>1.0594125309232427E-2</c:v>
                </c:pt>
                <c:pt idx="103">
                  <c:v>1.0002265415442024E-2</c:v>
                </c:pt>
                <c:pt idx="104">
                  <c:v>9.4198965548529801E-3</c:v>
                </c:pt>
                <c:pt idx="105">
                  <c:v>8.8492890812449376E-3</c:v>
                </c:pt>
                <c:pt idx="106">
                  <c:v>8.2924931482083464E-3</c:v>
                </c:pt>
                <c:pt idx="107">
                  <c:v>7.7513322036308896E-3</c:v>
                </c:pt>
                <c:pt idx="108">
                  <c:v>7.2273996241226657E-3</c:v>
                </c:pt>
                <c:pt idx="109">
                  <c:v>6.7220583407903156E-3</c:v>
                </c:pt>
                <c:pt idx="110">
                  <c:v>6.2364432667990632E-3</c:v>
                </c:pt>
                <c:pt idx="111">
                  <c:v>5.7714663025010271E-3</c:v>
                </c:pt>
                <c:pt idx="112">
                  <c:v>5.3278236659098921E-3</c:v>
                </c:pt>
                <c:pt idx="113">
                  <c:v>4.9060052751050964E-3</c:v>
                </c:pt>
                <c:pt idx="114">
                  <c:v>4.5063058947258927E-3</c:v>
                </c:pt>
                <c:pt idx="115">
                  <c:v>4.1288377508913454E-3</c:v>
                </c:pt>
                <c:pt idx="116">
                  <c:v>3.7735443173120276E-3</c:v>
                </c:pt>
                <c:pt idx="117">
                  <c:v>3.4402149796118886E-3</c:v>
                </c:pt>
                <c:pt idx="118">
                  <c:v>3.12850029436329E-3</c:v>
                </c:pt>
                <c:pt idx="119">
                  <c:v>2.8379275734593534E-3</c:v>
                </c:pt>
                <c:pt idx="120">
                  <c:v>2.5679165424747907E-3</c:v>
                </c:pt>
                <c:pt idx="121">
                  <c:v>2.3177948428878548E-3</c:v>
                </c:pt>
                <c:pt idx="122">
                  <c:v>2.0868131717260985E-3</c:v>
                </c:pt>
                <c:pt idx="123">
                  <c:v>1.8741598775918744E-3</c:v>
                </c:pt>
                <c:pt idx="124">
                  <c:v>1.6789748584539188E-3</c:v>
                </c:pt>
                <c:pt idx="125">
                  <c:v>1.5003626333688347E-3</c:v>
                </c:pt>
                <c:pt idx="126">
                  <c:v>1.3374044868372792E-3</c:v>
                </c:pt>
                <c:pt idx="127">
                  <c:v>1.1891696102424021E-3</c:v>
                </c:pt>
                <c:pt idx="128">
                  <c:v>1.0547251893247012E-3</c:v>
                </c:pt>
                <c:pt idx="129">
                  <c:v>9.3314540949529512E-4</c:v>
                </c:pt>
                <c:pt idx="130">
                  <c:v>8.2351937170943579E-4</c:v>
                </c:pt>
                <c:pt idx="131">
                  <c:v>7.2495793034799139E-4</c:v>
                </c:pt>
                <c:pt idx="132">
                  <c:v>6.3659948096039809E-4</c:v>
                </c:pt>
                <c:pt idx="133">
                  <c:v>5.5761473971771558E-4</c:v>
                </c:pt>
                <c:pt idx="134">
                  <c:v>4.8721056798606277E-4</c:v>
                </c:pt>
                <c:pt idx="135">
                  <c:v>4.2463290462657621E-4</c:v>
                </c:pt>
                <c:pt idx="136">
                  <c:v>3.6916887551474709E-4</c:v>
                </c:pt>
                <c:pt idx="137">
                  <c:v>3.2014815452918732E-4</c:v>
                </c:pt>
                <c:pt idx="138">
                  <c:v>2.7694365301922375E-4</c:v>
                </c:pt>
                <c:pt idx="139">
                  <c:v>2.389716157347177E-4</c:v>
                </c:pt>
                <c:pt idx="140">
                  <c:v>2.056912006074274E-4</c:v>
                </c:pt>
                <c:pt idx="141">
                  <c:v>1.7660361780436062E-4</c:v>
                </c:pt>
                <c:pt idx="142">
                  <c:v>1.5125090038969891E-4</c:v>
                </c:pt>
                <c:pt idx="143">
                  <c:v>1.2921437491275611E-4</c:v>
                </c:pt>
                <c:pt idx="144">
                  <c:v>1.1011289552509407E-4</c:v>
                </c:pt>
                <c:pt idx="145">
                  <c:v>9.3600900006984844E-5</c:v>
                </c:pt>
                <c:pt idx="146">
                  <c:v>7.9366340519748668E-5</c:v>
                </c:pt>
                <c:pt idx="147">
                  <c:v>6.7128536187177623E-5</c:v>
                </c:pt>
                <c:pt idx="148">
                  <c:v>5.6635988860631592E-5</c:v>
                </c:pt>
                <c:pt idx="149">
                  <c:v>4.7664197780683537E-5</c:v>
                </c:pt>
                <c:pt idx="150">
                  <c:v>4.0013503399882744E-5</c:v>
                </c:pt>
                <c:pt idx="151">
                  <c:v>3.350698547810449E-5</c:v>
                </c:pt>
                <c:pt idx="152">
                  <c:v>2.7988435737036355E-5</c:v>
                </c:pt>
                <c:pt idx="153">
                  <c:v>2.3320420943107045E-5</c:v>
                </c:pt>
                <c:pt idx="154">
                  <c:v>1.9382448276594744E-5</c:v>
                </c:pt>
                <c:pt idx="155">
                  <c:v>1.6069241275729063E-5</c:v>
                </c:pt>
                <c:pt idx="156">
                  <c:v>1.3289131506111218E-5</c:v>
                </c:pt>
                <c:pt idx="157">
                  <c:v>1.0962568401384765E-5</c:v>
                </c:pt>
                <c:pt idx="158">
                  <c:v>9.020747419818953E-6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7232912"/>
        <c:axId val="-917242160"/>
      </c:scatterChart>
      <c:valAx>
        <c:axId val="-917232912"/>
        <c:scaling>
          <c:orientation val="minMax"/>
          <c:max val="16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42160"/>
        <c:crosses val="autoZero"/>
        <c:crossBetween val="midCat"/>
      </c:valAx>
      <c:valAx>
        <c:axId val="-91724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32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NORMALE STANDARDIZZATA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332353562026294E-2"/>
          <c:y val="0.15009234956741516"/>
          <c:w val="0.95387840670859536"/>
          <c:h val="0.77501754385964916"/>
        </c:manualLayout>
      </c:layout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Normale!$D$6:$D$164</c:f>
              <c:numCache>
                <c:formatCode>General</c:formatCode>
                <c:ptCount val="159"/>
                <c:pt idx="0">
                  <c:v>-3.95</c:v>
                </c:pt>
                <c:pt idx="1">
                  <c:v>-3.9</c:v>
                </c:pt>
                <c:pt idx="2">
                  <c:v>-3.85</c:v>
                </c:pt>
                <c:pt idx="3">
                  <c:v>-3.8</c:v>
                </c:pt>
                <c:pt idx="4">
                  <c:v>-3.75</c:v>
                </c:pt>
                <c:pt idx="5">
                  <c:v>-3.7</c:v>
                </c:pt>
                <c:pt idx="6">
                  <c:v>-3.65</c:v>
                </c:pt>
                <c:pt idx="7">
                  <c:v>-3.6</c:v>
                </c:pt>
                <c:pt idx="8">
                  <c:v>-3.55</c:v>
                </c:pt>
                <c:pt idx="9">
                  <c:v>-3.5</c:v>
                </c:pt>
                <c:pt idx="10">
                  <c:v>-3.45</c:v>
                </c:pt>
                <c:pt idx="11">
                  <c:v>-3.4</c:v>
                </c:pt>
                <c:pt idx="12">
                  <c:v>-3.35</c:v>
                </c:pt>
                <c:pt idx="13">
                  <c:v>-3.3</c:v>
                </c:pt>
                <c:pt idx="14">
                  <c:v>-3.25</c:v>
                </c:pt>
                <c:pt idx="15">
                  <c:v>-3.2</c:v>
                </c:pt>
                <c:pt idx="16">
                  <c:v>-3.15</c:v>
                </c:pt>
                <c:pt idx="17">
                  <c:v>-3.1</c:v>
                </c:pt>
                <c:pt idx="18">
                  <c:v>-3.05</c:v>
                </c:pt>
                <c:pt idx="19">
                  <c:v>-3</c:v>
                </c:pt>
                <c:pt idx="20">
                  <c:v>-2.95</c:v>
                </c:pt>
                <c:pt idx="21">
                  <c:v>-2.9</c:v>
                </c:pt>
                <c:pt idx="22">
                  <c:v>-2.85</c:v>
                </c:pt>
                <c:pt idx="23">
                  <c:v>-2.8</c:v>
                </c:pt>
                <c:pt idx="24">
                  <c:v>-2.75</c:v>
                </c:pt>
                <c:pt idx="25">
                  <c:v>-2.7</c:v>
                </c:pt>
                <c:pt idx="26">
                  <c:v>-2.65</c:v>
                </c:pt>
                <c:pt idx="27">
                  <c:v>-2.6</c:v>
                </c:pt>
                <c:pt idx="28">
                  <c:v>-2.5499999999999998</c:v>
                </c:pt>
                <c:pt idx="29">
                  <c:v>-2.5</c:v>
                </c:pt>
                <c:pt idx="30">
                  <c:v>-2.4500000000000002</c:v>
                </c:pt>
                <c:pt idx="31">
                  <c:v>-2.4</c:v>
                </c:pt>
                <c:pt idx="32">
                  <c:v>-2.35</c:v>
                </c:pt>
                <c:pt idx="33">
                  <c:v>-2.2999999999999998</c:v>
                </c:pt>
                <c:pt idx="34">
                  <c:v>-2.25</c:v>
                </c:pt>
                <c:pt idx="35">
                  <c:v>-2.2000000000000002</c:v>
                </c:pt>
                <c:pt idx="36">
                  <c:v>-2.15</c:v>
                </c:pt>
                <c:pt idx="37">
                  <c:v>-2.1</c:v>
                </c:pt>
                <c:pt idx="38">
                  <c:v>-2.0499999999999998</c:v>
                </c:pt>
                <c:pt idx="39">
                  <c:v>-2</c:v>
                </c:pt>
                <c:pt idx="40">
                  <c:v>-1.95</c:v>
                </c:pt>
                <c:pt idx="41">
                  <c:v>-1.9</c:v>
                </c:pt>
                <c:pt idx="42">
                  <c:v>-1.85</c:v>
                </c:pt>
                <c:pt idx="43">
                  <c:v>-1.8</c:v>
                </c:pt>
                <c:pt idx="44">
                  <c:v>-1.75</c:v>
                </c:pt>
                <c:pt idx="45">
                  <c:v>-1.7</c:v>
                </c:pt>
                <c:pt idx="46">
                  <c:v>-1.65</c:v>
                </c:pt>
                <c:pt idx="47">
                  <c:v>-1.6</c:v>
                </c:pt>
                <c:pt idx="48">
                  <c:v>-1.55</c:v>
                </c:pt>
                <c:pt idx="49">
                  <c:v>-1.5</c:v>
                </c:pt>
                <c:pt idx="50">
                  <c:v>-1.45</c:v>
                </c:pt>
                <c:pt idx="51">
                  <c:v>-1.4</c:v>
                </c:pt>
                <c:pt idx="52">
                  <c:v>-1.35</c:v>
                </c:pt>
                <c:pt idx="53">
                  <c:v>-1.3</c:v>
                </c:pt>
                <c:pt idx="54">
                  <c:v>-1.25</c:v>
                </c:pt>
                <c:pt idx="55">
                  <c:v>-1.2</c:v>
                </c:pt>
                <c:pt idx="56">
                  <c:v>-1.1499999999999999</c:v>
                </c:pt>
                <c:pt idx="57">
                  <c:v>-1.1000000000000001</c:v>
                </c:pt>
                <c:pt idx="58">
                  <c:v>-1.05</c:v>
                </c:pt>
                <c:pt idx="59">
                  <c:v>-1</c:v>
                </c:pt>
                <c:pt idx="60">
                  <c:v>-0.95</c:v>
                </c:pt>
                <c:pt idx="61">
                  <c:v>-0.9</c:v>
                </c:pt>
                <c:pt idx="62">
                  <c:v>-0.85</c:v>
                </c:pt>
                <c:pt idx="63">
                  <c:v>-0.8</c:v>
                </c:pt>
                <c:pt idx="64">
                  <c:v>-0.75</c:v>
                </c:pt>
                <c:pt idx="65">
                  <c:v>-0.7</c:v>
                </c:pt>
                <c:pt idx="66">
                  <c:v>-0.65</c:v>
                </c:pt>
                <c:pt idx="67">
                  <c:v>-0.6</c:v>
                </c:pt>
                <c:pt idx="68">
                  <c:v>-0.55000000000000004</c:v>
                </c:pt>
                <c:pt idx="69">
                  <c:v>-0.5</c:v>
                </c:pt>
                <c:pt idx="70">
                  <c:v>-0.45</c:v>
                </c:pt>
                <c:pt idx="71">
                  <c:v>-0.4</c:v>
                </c:pt>
                <c:pt idx="72">
                  <c:v>-0.35</c:v>
                </c:pt>
                <c:pt idx="73">
                  <c:v>-0.3</c:v>
                </c:pt>
                <c:pt idx="74">
                  <c:v>-0.25</c:v>
                </c:pt>
                <c:pt idx="75">
                  <c:v>-0.2</c:v>
                </c:pt>
                <c:pt idx="76">
                  <c:v>-0.15</c:v>
                </c:pt>
                <c:pt idx="77">
                  <c:v>-0.1</c:v>
                </c:pt>
                <c:pt idx="78">
                  <c:v>-0.05</c:v>
                </c:pt>
                <c:pt idx="79">
                  <c:v>0</c:v>
                </c:pt>
                <c:pt idx="80">
                  <c:v>0.05</c:v>
                </c:pt>
                <c:pt idx="81">
                  <c:v>0.1</c:v>
                </c:pt>
                <c:pt idx="82">
                  <c:v>0.15</c:v>
                </c:pt>
                <c:pt idx="83">
                  <c:v>0.2</c:v>
                </c:pt>
                <c:pt idx="84">
                  <c:v>0.25</c:v>
                </c:pt>
                <c:pt idx="85">
                  <c:v>0.3</c:v>
                </c:pt>
                <c:pt idx="86">
                  <c:v>0.35</c:v>
                </c:pt>
                <c:pt idx="87">
                  <c:v>0.4</c:v>
                </c:pt>
                <c:pt idx="88">
                  <c:v>0.45</c:v>
                </c:pt>
                <c:pt idx="89">
                  <c:v>0.5</c:v>
                </c:pt>
                <c:pt idx="90">
                  <c:v>0.55000000000000004</c:v>
                </c:pt>
                <c:pt idx="91">
                  <c:v>0.6</c:v>
                </c:pt>
                <c:pt idx="92">
                  <c:v>0.65</c:v>
                </c:pt>
                <c:pt idx="93">
                  <c:v>0.7</c:v>
                </c:pt>
                <c:pt idx="94">
                  <c:v>0.75</c:v>
                </c:pt>
                <c:pt idx="95">
                  <c:v>0.8</c:v>
                </c:pt>
                <c:pt idx="96">
                  <c:v>0.85</c:v>
                </c:pt>
                <c:pt idx="97">
                  <c:v>0.9</c:v>
                </c:pt>
                <c:pt idx="98">
                  <c:v>0.95</c:v>
                </c:pt>
                <c:pt idx="99">
                  <c:v>1</c:v>
                </c:pt>
                <c:pt idx="100">
                  <c:v>1.05</c:v>
                </c:pt>
                <c:pt idx="101">
                  <c:v>1.1000000000000001</c:v>
                </c:pt>
                <c:pt idx="102">
                  <c:v>1.1499999999999999</c:v>
                </c:pt>
                <c:pt idx="103">
                  <c:v>1.2</c:v>
                </c:pt>
                <c:pt idx="104">
                  <c:v>1.25</c:v>
                </c:pt>
                <c:pt idx="105">
                  <c:v>1.3</c:v>
                </c:pt>
                <c:pt idx="106">
                  <c:v>1.35</c:v>
                </c:pt>
                <c:pt idx="107">
                  <c:v>1.4</c:v>
                </c:pt>
                <c:pt idx="108">
                  <c:v>1.45</c:v>
                </c:pt>
                <c:pt idx="109">
                  <c:v>1.5</c:v>
                </c:pt>
                <c:pt idx="110">
                  <c:v>1.55</c:v>
                </c:pt>
                <c:pt idx="111">
                  <c:v>1.6</c:v>
                </c:pt>
                <c:pt idx="112">
                  <c:v>1.65</c:v>
                </c:pt>
                <c:pt idx="113">
                  <c:v>1.7</c:v>
                </c:pt>
                <c:pt idx="114">
                  <c:v>1.75</c:v>
                </c:pt>
                <c:pt idx="115">
                  <c:v>1.8</c:v>
                </c:pt>
                <c:pt idx="116">
                  <c:v>1.85</c:v>
                </c:pt>
                <c:pt idx="117">
                  <c:v>1.9</c:v>
                </c:pt>
                <c:pt idx="118">
                  <c:v>1.95</c:v>
                </c:pt>
                <c:pt idx="119">
                  <c:v>2</c:v>
                </c:pt>
                <c:pt idx="120">
                  <c:v>2.0499999999999998</c:v>
                </c:pt>
                <c:pt idx="121">
                  <c:v>2.1</c:v>
                </c:pt>
                <c:pt idx="122">
                  <c:v>2.15</c:v>
                </c:pt>
                <c:pt idx="123">
                  <c:v>2.2000000000000002</c:v>
                </c:pt>
                <c:pt idx="124">
                  <c:v>2.25</c:v>
                </c:pt>
                <c:pt idx="125">
                  <c:v>2.2999999999999998</c:v>
                </c:pt>
                <c:pt idx="126">
                  <c:v>2.35</c:v>
                </c:pt>
                <c:pt idx="127">
                  <c:v>2.4</c:v>
                </c:pt>
                <c:pt idx="128">
                  <c:v>2.4500000000000002</c:v>
                </c:pt>
                <c:pt idx="129">
                  <c:v>2.5</c:v>
                </c:pt>
                <c:pt idx="130">
                  <c:v>2.5499999999999998</c:v>
                </c:pt>
                <c:pt idx="131">
                  <c:v>2.6</c:v>
                </c:pt>
                <c:pt idx="132">
                  <c:v>2.65</c:v>
                </c:pt>
                <c:pt idx="133">
                  <c:v>2.7</c:v>
                </c:pt>
                <c:pt idx="134">
                  <c:v>2.75</c:v>
                </c:pt>
                <c:pt idx="135">
                  <c:v>2.8</c:v>
                </c:pt>
                <c:pt idx="136">
                  <c:v>2.85</c:v>
                </c:pt>
                <c:pt idx="137">
                  <c:v>2.9</c:v>
                </c:pt>
                <c:pt idx="138">
                  <c:v>2.95</c:v>
                </c:pt>
                <c:pt idx="139">
                  <c:v>3</c:v>
                </c:pt>
                <c:pt idx="140">
                  <c:v>3.05</c:v>
                </c:pt>
                <c:pt idx="141">
                  <c:v>3.1</c:v>
                </c:pt>
                <c:pt idx="142">
                  <c:v>3.15</c:v>
                </c:pt>
                <c:pt idx="143">
                  <c:v>3.2</c:v>
                </c:pt>
                <c:pt idx="144">
                  <c:v>3.25</c:v>
                </c:pt>
                <c:pt idx="145">
                  <c:v>3.3</c:v>
                </c:pt>
                <c:pt idx="146">
                  <c:v>3.35</c:v>
                </c:pt>
                <c:pt idx="147">
                  <c:v>3.4</c:v>
                </c:pt>
                <c:pt idx="148">
                  <c:v>3.45</c:v>
                </c:pt>
                <c:pt idx="149">
                  <c:v>3.5</c:v>
                </c:pt>
                <c:pt idx="150">
                  <c:v>3.55</c:v>
                </c:pt>
                <c:pt idx="151">
                  <c:v>3.6</c:v>
                </c:pt>
                <c:pt idx="152">
                  <c:v>3.65</c:v>
                </c:pt>
                <c:pt idx="153">
                  <c:v>3.7</c:v>
                </c:pt>
                <c:pt idx="154">
                  <c:v>3.75</c:v>
                </c:pt>
                <c:pt idx="155">
                  <c:v>3.8</c:v>
                </c:pt>
                <c:pt idx="156">
                  <c:v>3.85</c:v>
                </c:pt>
                <c:pt idx="157">
                  <c:v>3.9</c:v>
                </c:pt>
                <c:pt idx="158">
                  <c:v>3.95</c:v>
                </c:pt>
              </c:numCache>
            </c:numRef>
          </c:xVal>
          <c:yVal>
            <c:numRef>
              <c:f>Normale!$F$6:$F$164</c:f>
              <c:numCache>
                <c:formatCode>General</c:formatCode>
                <c:ptCount val="159"/>
                <c:pt idx="0">
                  <c:v>3.9075596597787456E-5</c:v>
                </c:pt>
                <c:pt idx="1">
                  <c:v>9.0207474198151583E-6</c:v>
                </c:pt>
                <c:pt idx="2">
                  <c:v>1.0962568401319767E-5</c:v>
                </c:pt>
                <c:pt idx="3">
                  <c:v>1.3289131506197609E-5</c:v>
                </c:pt>
                <c:pt idx="4">
                  <c:v>1.606924127568377E-5</c:v>
                </c:pt>
                <c:pt idx="5">
                  <c:v>1.9382448276584484E-5</c:v>
                </c:pt>
                <c:pt idx="6">
                  <c:v>2.3320420943096217E-5</c:v>
                </c:pt>
                <c:pt idx="7">
                  <c:v>2.7988435737049175E-5</c:v>
                </c:pt>
                <c:pt idx="8">
                  <c:v>3.3506985478099665E-5</c:v>
                </c:pt>
                <c:pt idx="9">
                  <c:v>4.0013503399891743E-5</c:v>
                </c:pt>
                <c:pt idx="10">
                  <c:v>4.7664197780652339E-5</c:v>
                </c:pt>
                <c:pt idx="11">
                  <c:v>5.663598886070342E-5</c:v>
                </c:pt>
                <c:pt idx="12">
                  <c:v>6.7128536187139947E-5</c:v>
                </c:pt>
                <c:pt idx="13">
                  <c:v>7.9366340519756691E-5</c:v>
                </c:pt>
                <c:pt idx="14">
                  <c:v>9.3600900006988585E-5</c:v>
                </c:pt>
                <c:pt idx="15">
                  <c:v>1.1011289552508117E-4</c:v>
                </c:pt>
                <c:pt idx="16">
                  <c:v>1.2921437491271448E-4</c:v>
                </c:pt>
                <c:pt idx="17">
                  <c:v>1.5125090038979442E-4</c:v>
                </c:pt>
                <c:pt idx="18">
                  <c:v>1.7660361780434143E-4</c:v>
                </c:pt>
                <c:pt idx="19">
                  <c:v>2.0569120060739575E-4</c:v>
                </c:pt>
                <c:pt idx="20">
                  <c:v>2.38971615734773E-4</c:v>
                </c:pt>
                <c:pt idx="21">
                  <c:v>2.7694365301917149E-4</c:v>
                </c:pt>
                <c:pt idx="22">
                  <c:v>3.2014815452920185E-4</c:v>
                </c:pt>
                <c:pt idx="23">
                  <c:v>3.6916887551469157E-4</c:v>
                </c:pt>
                <c:pt idx="24">
                  <c:v>4.2463290462662392E-4</c:v>
                </c:pt>
                <c:pt idx="25">
                  <c:v>4.8721056798610917E-4</c:v>
                </c:pt>
                <c:pt idx="26">
                  <c:v>5.5761473971764012E-4</c:v>
                </c:pt>
                <c:pt idx="27">
                  <c:v>6.3659948096044319E-4</c:v>
                </c:pt>
                <c:pt idx="28">
                  <c:v>7.2495793034793934E-4</c:v>
                </c:pt>
                <c:pt idx="29">
                  <c:v>8.235193717094462E-4</c:v>
                </c:pt>
                <c:pt idx="30">
                  <c:v>9.3314540949528124E-4</c:v>
                </c:pt>
                <c:pt idx="31">
                  <c:v>1.0547251893247168E-3</c:v>
                </c:pt>
                <c:pt idx="32">
                  <c:v>1.1891696102424385E-3</c:v>
                </c:pt>
                <c:pt idx="33">
                  <c:v>1.337404486837241E-3</c:v>
                </c:pt>
                <c:pt idx="34">
                  <c:v>1.500362633368885E-3</c:v>
                </c:pt>
                <c:pt idx="35">
                  <c:v>1.6789748584539015E-3</c:v>
                </c:pt>
                <c:pt idx="36">
                  <c:v>1.8741598775919056E-3</c:v>
                </c:pt>
                <c:pt idx="37">
                  <c:v>2.086813171726043E-3</c:v>
                </c:pt>
                <c:pt idx="38">
                  <c:v>2.3177948428878513E-3</c:v>
                </c:pt>
                <c:pt idx="39">
                  <c:v>2.5679165424747942E-3</c:v>
                </c:pt>
                <c:pt idx="40">
                  <c:v>2.8379275734594159E-3</c:v>
                </c:pt>
                <c:pt idx="41">
                  <c:v>3.1285002943631929E-3</c:v>
                </c:pt>
                <c:pt idx="42">
                  <c:v>3.4402149796119129E-3</c:v>
                </c:pt>
                <c:pt idx="43">
                  <c:v>3.7735443173120761E-3</c:v>
                </c:pt>
                <c:pt idx="44">
                  <c:v>4.1288377508913107E-3</c:v>
                </c:pt>
                <c:pt idx="45">
                  <c:v>4.5063058947259413E-3</c:v>
                </c:pt>
                <c:pt idx="46">
                  <c:v>4.9060052751050548E-3</c:v>
                </c:pt>
                <c:pt idx="47">
                  <c:v>5.3278236659098713E-3</c:v>
                </c:pt>
                <c:pt idx="48">
                  <c:v>5.7714663025010132E-3</c:v>
                </c:pt>
                <c:pt idx="49">
                  <c:v>6.2364432667990771E-3</c:v>
                </c:pt>
                <c:pt idx="50">
                  <c:v>6.7220583407903156E-3</c:v>
                </c:pt>
                <c:pt idx="51">
                  <c:v>7.2273996241226796E-3</c:v>
                </c:pt>
                <c:pt idx="52">
                  <c:v>7.7513322036309451E-3</c:v>
                </c:pt>
                <c:pt idx="53">
                  <c:v>8.2924931482083186E-3</c:v>
                </c:pt>
                <c:pt idx="54">
                  <c:v>8.8492890812449376E-3</c:v>
                </c:pt>
                <c:pt idx="55">
                  <c:v>9.4198965548530217E-3</c:v>
                </c:pt>
                <c:pt idx="56">
                  <c:v>1.0002265415441969E-2</c:v>
                </c:pt>
                <c:pt idx="57">
                  <c:v>1.0594125309232399E-2</c:v>
                </c:pt>
                <c:pt idx="58">
                  <c:v>1.1192995429513297E-2</c:v>
                </c:pt>
                <c:pt idx="59">
                  <c:v>1.179619755556105E-2</c:v>
                </c:pt>
                <c:pt idx="60">
                  <c:v>1.2400872377024863E-2</c:v>
                </c:pt>
                <c:pt idx="61">
                  <c:v>1.3003999038277647E-2</c:v>
                </c:pt>
                <c:pt idx="62">
                  <c:v>1.3602417775932879E-2</c:v>
                </c:pt>
                <c:pt idx="63">
                  <c:v>1.4192855460704229E-2</c:v>
                </c:pt>
                <c:pt idx="64">
                  <c:v>1.4771953793471598E-2</c:v>
                </c:pt>
                <c:pt idx="65">
                  <c:v>1.5336299846204771E-2</c:v>
                </c:pt>
                <c:pt idx="66">
                  <c:v>1.5882458582791692E-2</c:v>
                </c:pt>
                <c:pt idx="67">
                  <c:v>1.640700694420888E-2</c:v>
                </c:pt>
                <c:pt idx="68">
                  <c:v>1.6906569038272812E-2</c:v>
                </c:pt>
                <c:pt idx="69">
                  <c:v>1.737785193764052E-2</c:v>
                </c:pt>
                <c:pt idx="70">
                  <c:v>1.7817681561933085E-2</c:v>
                </c:pt>
                <c:pt idx="71">
                  <c:v>1.8223038101755795E-2</c:v>
                </c:pt>
                <c:pt idx="72">
                  <c:v>1.8591090434705138E-2</c:v>
                </c:pt>
                <c:pt idx="73">
                  <c:v>1.8919228986666425E-2</c:v>
                </c:pt>
                <c:pt idx="74">
                  <c:v>1.9205096506028974E-2</c:v>
                </c:pt>
                <c:pt idx="75">
                  <c:v>1.9446616243820658E-2</c:v>
                </c:pt>
                <c:pt idx="76">
                  <c:v>1.964201706886054E-2</c:v>
                </c:pt>
                <c:pt idx="77">
                  <c:v>1.9789855093213515E-2</c:v>
                </c:pt>
                <c:pt idx="78">
                  <c:v>1.9889031438656501E-2</c:v>
                </c:pt>
                <c:pt idx="79">
                  <c:v>1.9938805838372486E-2</c:v>
                </c:pt>
                <c:pt idx="80">
                  <c:v>1.9938805838372486E-2</c:v>
                </c:pt>
                <c:pt idx="81">
                  <c:v>1.9889031438656501E-2</c:v>
                </c:pt>
                <c:pt idx="82">
                  <c:v>1.9789855093213515E-2</c:v>
                </c:pt>
                <c:pt idx="83">
                  <c:v>1.9642017068860484E-2</c:v>
                </c:pt>
                <c:pt idx="84">
                  <c:v>1.9446616243820714E-2</c:v>
                </c:pt>
                <c:pt idx="85">
                  <c:v>1.9205096506028974E-2</c:v>
                </c:pt>
                <c:pt idx="86">
                  <c:v>1.8919228986666425E-2</c:v>
                </c:pt>
                <c:pt idx="87">
                  <c:v>1.8591090434705193E-2</c:v>
                </c:pt>
                <c:pt idx="88">
                  <c:v>1.822303810175574E-2</c:v>
                </c:pt>
                <c:pt idx="89">
                  <c:v>1.7817681561933085E-2</c:v>
                </c:pt>
                <c:pt idx="90">
                  <c:v>1.737785193764052E-2</c:v>
                </c:pt>
                <c:pt idx="91">
                  <c:v>1.6906569038272812E-2</c:v>
                </c:pt>
                <c:pt idx="92">
                  <c:v>1.6407006944208824E-2</c:v>
                </c:pt>
                <c:pt idx="93">
                  <c:v>1.5882458582791692E-2</c:v>
                </c:pt>
                <c:pt idx="94">
                  <c:v>1.5336299846204771E-2</c:v>
                </c:pt>
                <c:pt idx="95">
                  <c:v>1.4771953793471626E-2</c:v>
                </c:pt>
                <c:pt idx="96">
                  <c:v>1.4192855460704257E-2</c:v>
                </c:pt>
                <c:pt idx="97">
                  <c:v>1.3602417775932851E-2</c:v>
                </c:pt>
                <c:pt idx="98">
                  <c:v>1.3003999038277647E-2</c:v>
                </c:pt>
                <c:pt idx="99">
                  <c:v>1.2400872377024919E-2</c:v>
                </c:pt>
                <c:pt idx="100">
                  <c:v>1.179619755556105E-2</c:v>
                </c:pt>
                <c:pt idx="101">
                  <c:v>1.1192995429513242E-2</c:v>
                </c:pt>
                <c:pt idx="102">
                  <c:v>1.0594125309232427E-2</c:v>
                </c:pt>
                <c:pt idx="103">
                  <c:v>1.0002265415442024E-2</c:v>
                </c:pt>
                <c:pt idx="104">
                  <c:v>9.4198965548529801E-3</c:v>
                </c:pt>
                <c:pt idx="105">
                  <c:v>8.8492890812449376E-3</c:v>
                </c:pt>
                <c:pt idx="106">
                  <c:v>8.2924931482083464E-3</c:v>
                </c:pt>
                <c:pt idx="107">
                  <c:v>7.7513322036308896E-3</c:v>
                </c:pt>
                <c:pt idx="108">
                  <c:v>7.2273996241226657E-3</c:v>
                </c:pt>
                <c:pt idx="109">
                  <c:v>6.7220583407903156E-3</c:v>
                </c:pt>
                <c:pt idx="110">
                  <c:v>6.2364432667990632E-3</c:v>
                </c:pt>
                <c:pt idx="111">
                  <c:v>5.7714663025010271E-3</c:v>
                </c:pt>
                <c:pt idx="112">
                  <c:v>5.3278236659098921E-3</c:v>
                </c:pt>
                <c:pt idx="113">
                  <c:v>4.9060052751050964E-3</c:v>
                </c:pt>
                <c:pt idx="114">
                  <c:v>4.5063058947258927E-3</c:v>
                </c:pt>
                <c:pt idx="115">
                  <c:v>4.1288377508913454E-3</c:v>
                </c:pt>
                <c:pt idx="116">
                  <c:v>3.7735443173120276E-3</c:v>
                </c:pt>
                <c:pt idx="117">
                  <c:v>3.4402149796118886E-3</c:v>
                </c:pt>
                <c:pt idx="118">
                  <c:v>3.12850029436329E-3</c:v>
                </c:pt>
                <c:pt idx="119">
                  <c:v>2.8379275734593534E-3</c:v>
                </c:pt>
                <c:pt idx="120">
                  <c:v>2.5679165424747907E-3</c:v>
                </c:pt>
                <c:pt idx="121">
                  <c:v>2.3177948428878548E-3</c:v>
                </c:pt>
                <c:pt idx="122">
                  <c:v>2.0868131717260985E-3</c:v>
                </c:pt>
                <c:pt idx="123">
                  <c:v>1.8741598775918744E-3</c:v>
                </c:pt>
                <c:pt idx="124">
                  <c:v>1.6789748584539188E-3</c:v>
                </c:pt>
                <c:pt idx="125">
                  <c:v>1.5003626333688347E-3</c:v>
                </c:pt>
                <c:pt idx="126">
                  <c:v>1.3374044868372792E-3</c:v>
                </c:pt>
                <c:pt idx="127">
                  <c:v>1.1891696102424021E-3</c:v>
                </c:pt>
                <c:pt idx="128">
                  <c:v>1.0547251893247012E-3</c:v>
                </c:pt>
                <c:pt idx="129">
                  <c:v>9.3314540949529512E-4</c:v>
                </c:pt>
                <c:pt idx="130">
                  <c:v>8.2351937170943579E-4</c:v>
                </c:pt>
                <c:pt idx="131">
                  <c:v>7.2495793034799139E-4</c:v>
                </c:pt>
                <c:pt idx="132">
                  <c:v>6.3659948096039809E-4</c:v>
                </c:pt>
                <c:pt idx="133">
                  <c:v>5.5761473971771558E-4</c:v>
                </c:pt>
                <c:pt idx="134">
                  <c:v>4.8721056798606277E-4</c:v>
                </c:pt>
                <c:pt idx="135">
                  <c:v>4.2463290462657621E-4</c:v>
                </c:pt>
                <c:pt idx="136">
                  <c:v>3.6916887551474709E-4</c:v>
                </c:pt>
                <c:pt idx="137">
                  <c:v>3.2014815452918732E-4</c:v>
                </c:pt>
                <c:pt idx="138">
                  <c:v>2.7694365301922375E-4</c:v>
                </c:pt>
                <c:pt idx="139">
                  <c:v>2.389716157347177E-4</c:v>
                </c:pt>
                <c:pt idx="140">
                  <c:v>2.056912006074274E-4</c:v>
                </c:pt>
                <c:pt idx="141">
                  <c:v>1.7660361780436062E-4</c:v>
                </c:pt>
                <c:pt idx="142">
                  <c:v>1.5125090038969891E-4</c:v>
                </c:pt>
                <c:pt idx="143">
                  <c:v>1.2921437491275611E-4</c:v>
                </c:pt>
                <c:pt idx="144">
                  <c:v>1.1011289552509407E-4</c:v>
                </c:pt>
                <c:pt idx="145">
                  <c:v>9.3600900006984844E-5</c:v>
                </c:pt>
                <c:pt idx="146">
                  <c:v>7.9366340519748668E-5</c:v>
                </c:pt>
                <c:pt idx="147">
                  <c:v>6.7128536187177623E-5</c:v>
                </c:pt>
                <c:pt idx="148">
                  <c:v>5.6635988860631592E-5</c:v>
                </c:pt>
                <c:pt idx="149">
                  <c:v>4.7664197780683537E-5</c:v>
                </c:pt>
                <c:pt idx="150">
                  <c:v>4.0013503399882744E-5</c:v>
                </c:pt>
                <c:pt idx="151">
                  <c:v>3.350698547810449E-5</c:v>
                </c:pt>
                <c:pt idx="152">
                  <c:v>2.7988435737036355E-5</c:v>
                </c:pt>
                <c:pt idx="153">
                  <c:v>2.3320420943107045E-5</c:v>
                </c:pt>
                <c:pt idx="154">
                  <c:v>1.9382448276594744E-5</c:v>
                </c:pt>
                <c:pt idx="155">
                  <c:v>1.6069241275729063E-5</c:v>
                </c:pt>
                <c:pt idx="156">
                  <c:v>1.3289131506111218E-5</c:v>
                </c:pt>
                <c:pt idx="157">
                  <c:v>1.0962568401384765E-5</c:v>
                </c:pt>
                <c:pt idx="158">
                  <c:v>9.020747419818953E-6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7236176"/>
        <c:axId val="-917231824"/>
      </c:scatterChart>
      <c:valAx>
        <c:axId val="-917236176"/>
        <c:scaling>
          <c:orientation val="minMax"/>
          <c:max val="4"/>
          <c:min val="-4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31824"/>
        <c:crossesAt val="-4"/>
        <c:crossBetween val="midCat"/>
        <c:majorUnit val="1"/>
      </c:valAx>
      <c:valAx>
        <c:axId val="-9172318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3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't Student'!$B$6</c:f>
              <c:strCache>
                <c:ptCount val="1"/>
                <c:pt idx="0">
                  <c:v>Norm St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 Student'!$A$7:$A$127</c:f>
              <c:numCache>
                <c:formatCode>General</c:formatCode>
                <c:ptCount val="121"/>
                <c:pt idx="0">
                  <c:v>-6</c:v>
                </c:pt>
                <c:pt idx="1">
                  <c:v>-5.9</c:v>
                </c:pt>
                <c:pt idx="2">
                  <c:v>-5.8</c:v>
                </c:pt>
                <c:pt idx="3">
                  <c:v>-5.7</c:v>
                </c:pt>
                <c:pt idx="4">
                  <c:v>-5.6</c:v>
                </c:pt>
                <c:pt idx="5">
                  <c:v>-5.5</c:v>
                </c:pt>
                <c:pt idx="6">
                  <c:v>-5.4</c:v>
                </c:pt>
                <c:pt idx="7">
                  <c:v>-5.3</c:v>
                </c:pt>
                <c:pt idx="8">
                  <c:v>-5.2</c:v>
                </c:pt>
                <c:pt idx="9">
                  <c:v>-5.0999999999999996</c:v>
                </c:pt>
                <c:pt idx="10">
                  <c:v>-5</c:v>
                </c:pt>
                <c:pt idx="11">
                  <c:v>-4.9000000000000004</c:v>
                </c:pt>
                <c:pt idx="12">
                  <c:v>-4.8</c:v>
                </c:pt>
                <c:pt idx="13">
                  <c:v>-4.7</c:v>
                </c:pt>
                <c:pt idx="14">
                  <c:v>-4.5999999999999996</c:v>
                </c:pt>
                <c:pt idx="15">
                  <c:v>-4.5</c:v>
                </c:pt>
                <c:pt idx="16">
                  <c:v>-4.4000000000000004</c:v>
                </c:pt>
                <c:pt idx="17">
                  <c:v>-4.3</c:v>
                </c:pt>
                <c:pt idx="18">
                  <c:v>-4.2</c:v>
                </c:pt>
                <c:pt idx="19">
                  <c:v>-4.0999999999999996</c:v>
                </c:pt>
                <c:pt idx="20">
                  <c:v>-4</c:v>
                </c:pt>
                <c:pt idx="21">
                  <c:v>-3.9</c:v>
                </c:pt>
                <c:pt idx="22">
                  <c:v>-3.8</c:v>
                </c:pt>
                <c:pt idx="23">
                  <c:v>-3.7</c:v>
                </c:pt>
                <c:pt idx="24">
                  <c:v>-3.6</c:v>
                </c:pt>
                <c:pt idx="25">
                  <c:v>-3.5</c:v>
                </c:pt>
                <c:pt idx="26">
                  <c:v>-3.4</c:v>
                </c:pt>
                <c:pt idx="27">
                  <c:v>-3.3</c:v>
                </c:pt>
                <c:pt idx="28">
                  <c:v>-3.2</c:v>
                </c:pt>
                <c:pt idx="29">
                  <c:v>-3.1</c:v>
                </c:pt>
                <c:pt idx="30">
                  <c:v>-3</c:v>
                </c:pt>
                <c:pt idx="31">
                  <c:v>-2.9</c:v>
                </c:pt>
                <c:pt idx="32">
                  <c:v>-2.8</c:v>
                </c:pt>
                <c:pt idx="33">
                  <c:v>-2.7</c:v>
                </c:pt>
                <c:pt idx="34">
                  <c:v>-2.6</c:v>
                </c:pt>
                <c:pt idx="35">
                  <c:v>-2.5</c:v>
                </c:pt>
                <c:pt idx="36">
                  <c:v>-2.4</c:v>
                </c:pt>
                <c:pt idx="37">
                  <c:v>-2.2999999999999998</c:v>
                </c:pt>
                <c:pt idx="38">
                  <c:v>-2.2000000000000002</c:v>
                </c:pt>
                <c:pt idx="39">
                  <c:v>-2.1</c:v>
                </c:pt>
                <c:pt idx="40">
                  <c:v>-2</c:v>
                </c:pt>
                <c:pt idx="41">
                  <c:v>-1.9</c:v>
                </c:pt>
                <c:pt idx="42">
                  <c:v>-1.8</c:v>
                </c:pt>
                <c:pt idx="43">
                  <c:v>-1.7</c:v>
                </c:pt>
                <c:pt idx="44">
                  <c:v>-1.6</c:v>
                </c:pt>
                <c:pt idx="45">
                  <c:v>-1.5</c:v>
                </c:pt>
                <c:pt idx="46">
                  <c:v>-1.4</c:v>
                </c:pt>
                <c:pt idx="47">
                  <c:v>-1.3</c:v>
                </c:pt>
                <c:pt idx="48">
                  <c:v>-1.2</c:v>
                </c:pt>
                <c:pt idx="49">
                  <c:v>-1.1000000000000001</c:v>
                </c:pt>
                <c:pt idx="50">
                  <c:v>-1</c:v>
                </c:pt>
                <c:pt idx="51">
                  <c:v>-0.9</c:v>
                </c:pt>
                <c:pt idx="52">
                  <c:v>-0.8</c:v>
                </c:pt>
                <c:pt idx="53">
                  <c:v>-0.7</c:v>
                </c:pt>
                <c:pt idx="54">
                  <c:v>-0.6</c:v>
                </c:pt>
                <c:pt idx="55">
                  <c:v>-0.5</c:v>
                </c:pt>
                <c:pt idx="56">
                  <c:v>-0.4</c:v>
                </c:pt>
                <c:pt idx="57">
                  <c:v>-0.3</c:v>
                </c:pt>
                <c:pt idx="58">
                  <c:v>-0.2</c:v>
                </c:pt>
                <c:pt idx="59">
                  <c:v>-0.1</c:v>
                </c:pt>
                <c:pt idx="60">
                  <c:v>0</c:v>
                </c:pt>
                <c:pt idx="61">
                  <c:v>0.1</c:v>
                </c:pt>
                <c:pt idx="62">
                  <c:v>0.2</c:v>
                </c:pt>
                <c:pt idx="63">
                  <c:v>0.3</c:v>
                </c:pt>
                <c:pt idx="64">
                  <c:v>0.4</c:v>
                </c:pt>
                <c:pt idx="65">
                  <c:v>0.5</c:v>
                </c:pt>
                <c:pt idx="66">
                  <c:v>0.6</c:v>
                </c:pt>
                <c:pt idx="67">
                  <c:v>0.7</c:v>
                </c:pt>
                <c:pt idx="68">
                  <c:v>0.8</c:v>
                </c:pt>
                <c:pt idx="69">
                  <c:v>0.9</c:v>
                </c:pt>
                <c:pt idx="70">
                  <c:v>1</c:v>
                </c:pt>
                <c:pt idx="71">
                  <c:v>1.1000000000000001</c:v>
                </c:pt>
                <c:pt idx="72">
                  <c:v>1.2</c:v>
                </c:pt>
                <c:pt idx="73">
                  <c:v>1.3</c:v>
                </c:pt>
                <c:pt idx="74">
                  <c:v>1.4</c:v>
                </c:pt>
                <c:pt idx="75">
                  <c:v>1.5</c:v>
                </c:pt>
                <c:pt idx="76">
                  <c:v>1.6</c:v>
                </c:pt>
                <c:pt idx="77">
                  <c:v>1.7</c:v>
                </c:pt>
                <c:pt idx="78">
                  <c:v>1.8</c:v>
                </c:pt>
                <c:pt idx="79">
                  <c:v>1.9</c:v>
                </c:pt>
                <c:pt idx="80">
                  <c:v>2</c:v>
                </c:pt>
                <c:pt idx="81">
                  <c:v>2.1</c:v>
                </c:pt>
                <c:pt idx="82">
                  <c:v>2.2000000000000002</c:v>
                </c:pt>
                <c:pt idx="83">
                  <c:v>2.2999999999999998</c:v>
                </c:pt>
                <c:pt idx="84">
                  <c:v>2.4</c:v>
                </c:pt>
                <c:pt idx="85">
                  <c:v>2.5000000000000102</c:v>
                </c:pt>
                <c:pt idx="86">
                  <c:v>2.6</c:v>
                </c:pt>
                <c:pt idx="87">
                  <c:v>2.69999999999999</c:v>
                </c:pt>
                <c:pt idx="88">
                  <c:v>2.7999999999999798</c:v>
                </c:pt>
                <c:pt idx="89">
                  <c:v>2.8999999999999702</c:v>
                </c:pt>
                <c:pt idx="90">
                  <c:v>2.99999999999996</c:v>
                </c:pt>
                <c:pt idx="91">
                  <c:v>3.0999999999999499</c:v>
                </c:pt>
                <c:pt idx="92">
                  <c:v>3.1999999999999398</c:v>
                </c:pt>
                <c:pt idx="93">
                  <c:v>3.2999999999999301</c:v>
                </c:pt>
                <c:pt idx="94">
                  <c:v>3.39999999999992</c:v>
                </c:pt>
                <c:pt idx="95">
                  <c:v>3.4999999999999098</c:v>
                </c:pt>
                <c:pt idx="96">
                  <c:v>3.5999999999999002</c:v>
                </c:pt>
                <c:pt idx="97">
                  <c:v>3.69999999999989</c:v>
                </c:pt>
                <c:pt idx="98">
                  <c:v>3.7999999999998799</c:v>
                </c:pt>
                <c:pt idx="99">
                  <c:v>3.8999999999998698</c:v>
                </c:pt>
                <c:pt idx="100">
                  <c:v>3.9999999999998601</c:v>
                </c:pt>
                <c:pt idx="101">
                  <c:v>4.0999999999998504</c:v>
                </c:pt>
                <c:pt idx="102">
                  <c:v>4.1999999999998403</c:v>
                </c:pt>
                <c:pt idx="103">
                  <c:v>4.2999999999998302</c:v>
                </c:pt>
                <c:pt idx="104">
                  <c:v>4.3999999999998201</c:v>
                </c:pt>
                <c:pt idx="105">
                  <c:v>4.4999999999998099</c:v>
                </c:pt>
                <c:pt idx="106">
                  <c:v>4.5999999999997998</c:v>
                </c:pt>
                <c:pt idx="107">
                  <c:v>4.6999999999997897</c:v>
                </c:pt>
                <c:pt idx="108">
                  <c:v>4.7999999999997804</c:v>
                </c:pt>
                <c:pt idx="109">
                  <c:v>4.8999999999997703</c:v>
                </c:pt>
                <c:pt idx="110">
                  <c:v>4.9999999999997602</c:v>
                </c:pt>
                <c:pt idx="111">
                  <c:v>5.0999999999997501</c:v>
                </c:pt>
                <c:pt idx="112">
                  <c:v>5.1999999999997399</c:v>
                </c:pt>
                <c:pt idx="113">
                  <c:v>5.2999999999997298</c:v>
                </c:pt>
                <c:pt idx="114">
                  <c:v>5.3999999999997197</c:v>
                </c:pt>
                <c:pt idx="115">
                  <c:v>5.4999999999997096</c:v>
                </c:pt>
                <c:pt idx="116">
                  <c:v>5.5999999999997003</c:v>
                </c:pt>
                <c:pt idx="117">
                  <c:v>5.6999999999996902</c:v>
                </c:pt>
                <c:pt idx="118">
                  <c:v>5.7999999999996801</c:v>
                </c:pt>
                <c:pt idx="119">
                  <c:v>5.89999999999967</c:v>
                </c:pt>
                <c:pt idx="120">
                  <c:v>5.9999999999996598</c:v>
                </c:pt>
              </c:numCache>
            </c:numRef>
          </c:xVal>
          <c:yVal>
            <c:numRef>
              <c:f>'t Student'!$B$7:$B$127</c:f>
              <c:numCache>
                <c:formatCode>General</c:formatCode>
                <c:ptCount val="121"/>
                <c:pt idx="0">
                  <c:v>6.0758828498232861E-9</c:v>
                </c:pt>
                <c:pt idx="1">
                  <c:v>1.1015763624682308E-8</c:v>
                </c:pt>
                <c:pt idx="2">
                  <c:v>1.9773196406244672E-8</c:v>
                </c:pt>
                <c:pt idx="3">
                  <c:v>3.513955094820434E-8</c:v>
                </c:pt>
                <c:pt idx="4">
                  <c:v>6.1826205001658573E-8</c:v>
                </c:pt>
                <c:pt idx="5">
                  <c:v>1.0769760042543276E-7</c:v>
                </c:pt>
                <c:pt idx="6">
                  <c:v>1.8573618445552897E-7</c:v>
                </c:pt>
                <c:pt idx="7">
                  <c:v>3.1713492167159759E-7</c:v>
                </c:pt>
                <c:pt idx="8">
                  <c:v>5.3610353446976145E-7</c:v>
                </c:pt>
                <c:pt idx="9">
                  <c:v>8.9724351623833374E-7</c:v>
                </c:pt>
                <c:pt idx="10">
                  <c:v>1.4867195147342977E-6</c:v>
                </c:pt>
                <c:pt idx="11">
                  <c:v>2.4389607458933522E-6</c:v>
                </c:pt>
                <c:pt idx="12">
                  <c:v>3.9612990910320753E-6</c:v>
                </c:pt>
                <c:pt idx="13">
                  <c:v>6.3698251788670899E-6</c:v>
                </c:pt>
                <c:pt idx="14">
                  <c:v>1.0140852065486758E-5</c:v>
                </c:pt>
                <c:pt idx="15">
                  <c:v>1.5983741106905475E-5</c:v>
                </c:pt>
                <c:pt idx="16">
                  <c:v>2.4942471290053535E-5</c:v>
                </c:pt>
                <c:pt idx="17">
                  <c:v>3.8535196742087129E-5</c:v>
                </c:pt>
                <c:pt idx="18">
                  <c:v>5.8943067756539855E-5</c:v>
                </c:pt>
                <c:pt idx="19">
                  <c:v>8.9261657177132928E-5</c:v>
                </c:pt>
                <c:pt idx="20">
                  <c:v>1.3383022576488537E-4</c:v>
                </c:pt>
                <c:pt idx="21">
                  <c:v>1.9865547139277272E-4</c:v>
                </c:pt>
                <c:pt idx="22">
                  <c:v>2.9194692579146027E-4</c:v>
                </c:pt>
                <c:pt idx="23">
                  <c:v>4.2478027055075143E-4</c:v>
                </c:pt>
                <c:pt idx="24">
                  <c:v>6.119019301137719E-4</c:v>
                </c:pt>
                <c:pt idx="25">
                  <c:v>8.7268269504576015E-4</c:v>
                </c:pt>
                <c:pt idx="26">
                  <c:v>1.2322191684730199E-3</c:v>
                </c:pt>
                <c:pt idx="27">
                  <c:v>1.7225689390536812E-3</c:v>
                </c:pt>
                <c:pt idx="28">
                  <c:v>2.3840882014648404E-3</c:v>
                </c:pt>
                <c:pt idx="29">
                  <c:v>3.2668190561999182E-3</c:v>
                </c:pt>
                <c:pt idx="30">
                  <c:v>4.4318484119380075E-3</c:v>
                </c:pt>
                <c:pt idx="31">
                  <c:v>5.9525324197758538E-3</c:v>
                </c:pt>
                <c:pt idx="32">
                  <c:v>7.9154515829799686E-3</c:v>
                </c:pt>
                <c:pt idx="33">
                  <c:v>1.0420934814422592E-2</c:v>
                </c:pt>
                <c:pt idx="34">
                  <c:v>1.3582969233685613E-2</c:v>
                </c:pt>
                <c:pt idx="35">
                  <c:v>1.752830049356854E-2</c:v>
                </c:pt>
                <c:pt idx="36">
                  <c:v>2.2394530294842899E-2</c:v>
                </c:pt>
                <c:pt idx="37">
                  <c:v>2.8327037741601186E-2</c:v>
                </c:pt>
                <c:pt idx="38">
                  <c:v>3.5474592846231424E-2</c:v>
                </c:pt>
                <c:pt idx="39">
                  <c:v>4.3983595980427191E-2</c:v>
                </c:pt>
                <c:pt idx="40">
                  <c:v>5.3990966513188063E-2</c:v>
                </c:pt>
                <c:pt idx="41">
                  <c:v>6.5615814774676595E-2</c:v>
                </c:pt>
                <c:pt idx="42">
                  <c:v>7.8950158300894149E-2</c:v>
                </c:pt>
                <c:pt idx="43">
                  <c:v>9.4049077376886947E-2</c:v>
                </c:pt>
                <c:pt idx="44">
                  <c:v>0.11092083467945554</c:v>
                </c:pt>
                <c:pt idx="45">
                  <c:v>0.12951759566589174</c:v>
                </c:pt>
                <c:pt idx="46">
                  <c:v>0.14972746563574488</c:v>
                </c:pt>
                <c:pt idx="47">
                  <c:v>0.17136859204780736</c:v>
                </c:pt>
                <c:pt idx="48">
                  <c:v>0.19418605498321295</c:v>
                </c:pt>
                <c:pt idx="49">
                  <c:v>0.21785217703255053</c:v>
                </c:pt>
                <c:pt idx="50">
                  <c:v>0.24197072451914337</c:v>
                </c:pt>
                <c:pt idx="51">
                  <c:v>0.26608524989875482</c:v>
                </c:pt>
                <c:pt idx="52">
                  <c:v>0.28969155276148273</c:v>
                </c:pt>
                <c:pt idx="53">
                  <c:v>0.31225393336676127</c:v>
                </c:pt>
                <c:pt idx="54">
                  <c:v>0.33322460289179967</c:v>
                </c:pt>
                <c:pt idx="55">
                  <c:v>0.35206532676429952</c:v>
                </c:pt>
                <c:pt idx="56">
                  <c:v>0.36827014030332333</c:v>
                </c:pt>
                <c:pt idx="57">
                  <c:v>0.38138781546052414</c:v>
                </c:pt>
                <c:pt idx="58">
                  <c:v>0.39104269397545588</c:v>
                </c:pt>
                <c:pt idx="59">
                  <c:v>0.39695254747701181</c:v>
                </c:pt>
                <c:pt idx="60">
                  <c:v>0.3989422804014327</c:v>
                </c:pt>
                <c:pt idx="61">
                  <c:v>0.39695254747701181</c:v>
                </c:pt>
                <c:pt idx="62">
                  <c:v>0.39104269397545588</c:v>
                </c:pt>
                <c:pt idx="63">
                  <c:v>0.38138781546052414</c:v>
                </c:pt>
                <c:pt idx="64">
                  <c:v>0.36827014030332333</c:v>
                </c:pt>
                <c:pt idx="65">
                  <c:v>0.35206532676429952</c:v>
                </c:pt>
                <c:pt idx="66">
                  <c:v>0.33322460289179967</c:v>
                </c:pt>
                <c:pt idx="67">
                  <c:v>0.31225393336676127</c:v>
                </c:pt>
                <c:pt idx="68">
                  <c:v>0.28969155276148273</c:v>
                </c:pt>
                <c:pt idx="69">
                  <c:v>0.26608524989875482</c:v>
                </c:pt>
                <c:pt idx="70">
                  <c:v>0.24197072451914337</c:v>
                </c:pt>
                <c:pt idx="71">
                  <c:v>0.21785217703255053</c:v>
                </c:pt>
                <c:pt idx="72">
                  <c:v>0.19418605498321295</c:v>
                </c:pt>
                <c:pt idx="73">
                  <c:v>0.17136859204780736</c:v>
                </c:pt>
                <c:pt idx="74">
                  <c:v>0.14972746563574488</c:v>
                </c:pt>
                <c:pt idx="75">
                  <c:v>0.12951759566589174</c:v>
                </c:pt>
                <c:pt idx="76">
                  <c:v>0.11092083467945554</c:v>
                </c:pt>
                <c:pt idx="77">
                  <c:v>9.4049077376886947E-2</c:v>
                </c:pt>
                <c:pt idx="78">
                  <c:v>7.8950158300894149E-2</c:v>
                </c:pt>
                <c:pt idx="79">
                  <c:v>6.5615814774676595E-2</c:v>
                </c:pt>
                <c:pt idx="80">
                  <c:v>5.3990966513188063E-2</c:v>
                </c:pt>
                <c:pt idx="81">
                  <c:v>4.3983595980427191E-2</c:v>
                </c:pt>
                <c:pt idx="82">
                  <c:v>3.5474592846231424E-2</c:v>
                </c:pt>
                <c:pt idx="83">
                  <c:v>2.8327037741601186E-2</c:v>
                </c:pt>
                <c:pt idx="84">
                  <c:v>2.2394530294842899E-2</c:v>
                </c:pt>
                <c:pt idx="85">
                  <c:v>1.7528300493568086E-2</c:v>
                </c:pt>
                <c:pt idx="86">
                  <c:v>1.3582969233685613E-2</c:v>
                </c:pt>
                <c:pt idx="87">
                  <c:v>1.0420934814422878E-2</c:v>
                </c:pt>
                <c:pt idx="88">
                  <c:v>7.9154515829804109E-3</c:v>
                </c:pt>
                <c:pt idx="89">
                  <c:v>5.9525324197763725E-3</c:v>
                </c:pt>
                <c:pt idx="90">
                  <c:v>4.4318484119385384E-3</c:v>
                </c:pt>
                <c:pt idx="91">
                  <c:v>3.2668190562004291E-3</c:v>
                </c:pt>
                <c:pt idx="92">
                  <c:v>2.3840882014653018E-3</c:v>
                </c:pt>
                <c:pt idx="93">
                  <c:v>1.7225689390540776E-3</c:v>
                </c:pt>
                <c:pt idx="94">
                  <c:v>1.2322191684733547E-3</c:v>
                </c:pt>
                <c:pt idx="95">
                  <c:v>8.7268269504603522E-4</c:v>
                </c:pt>
                <c:pt idx="96">
                  <c:v>6.119019301139921E-4</c:v>
                </c:pt>
                <c:pt idx="97">
                  <c:v>4.2478027055092464E-4</c:v>
                </c:pt>
                <c:pt idx="98">
                  <c:v>2.919469257915933E-4</c:v>
                </c:pt>
                <c:pt idx="99">
                  <c:v>1.9865547139287344E-4</c:v>
                </c:pt>
                <c:pt idx="100">
                  <c:v>1.3383022576496023E-4</c:v>
                </c:pt>
                <c:pt idx="101">
                  <c:v>8.9261657177187626E-5</c:v>
                </c:pt>
                <c:pt idx="102">
                  <c:v>5.8943067756579428E-5</c:v>
                </c:pt>
                <c:pt idx="103">
                  <c:v>3.8535196742115264E-5</c:v>
                </c:pt>
                <c:pt idx="104">
                  <c:v>2.4942471290073339E-5</c:v>
                </c:pt>
                <c:pt idx="105">
                  <c:v>1.5983741106919159E-5</c:v>
                </c:pt>
                <c:pt idx="106">
                  <c:v>1.0140852065496072E-5</c:v>
                </c:pt>
                <c:pt idx="107">
                  <c:v>6.3698251788733927E-6</c:v>
                </c:pt>
                <c:pt idx="108">
                  <c:v>3.9612990910362478E-6</c:v>
                </c:pt>
                <c:pt idx="109">
                  <c:v>2.4389607458961038E-6</c:v>
                </c:pt>
                <c:pt idx="110">
                  <c:v>1.4867195147360805E-6</c:v>
                </c:pt>
                <c:pt idx="111">
                  <c:v>8.9724351623947649E-7</c:v>
                </c:pt>
                <c:pt idx="112">
                  <c:v>5.3610353447048704E-7</c:v>
                </c:pt>
                <c:pt idx="113">
                  <c:v>3.171349216720516E-7</c:v>
                </c:pt>
                <c:pt idx="114">
                  <c:v>1.8573618445581039E-7</c:v>
                </c:pt>
                <c:pt idx="115">
                  <c:v>1.0769760042560476E-7</c:v>
                </c:pt>
                <c:pt idx="116">
                  <c:v>6.1826205001762242E-8</c:v>
                </c:pt>
                <c:pt idx="117">
                  <c:v>3.5139550948266386E-8</c:v>
                </c:pt>
                <c:pt idx="118">
                  <c:v>1.9773196406281342E-8</c:v>
                </c:pt>
                <c:pt idx="119">
                  <c:v>1.1015763624703756E-8</c:v>
                </c:pt>
                <c:pt idx="120">
                  <c:v>6.0758828498356756E-9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 Student'!$C$6</c:f>
              <c:strCache>
                <c:ptCount val="1"/>
                <c:pt idx="0">
                  <c:v>t Stud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 Student'!$A$7:$A$127</c:f>
              <c:numCache>
                <c:formatCode>General</c:formatCode>
                <c:ptCount val="121"/>
                <c:pt idx="0">
                  <c:v>-6</c:v>
                </c:pt>
                <c:pt idx="1">
                  <c:v>-5.9</c:v>
                </c:pt>
                <c:pt idx="2">
                  <c:v>-5.8</c:v>
                </c:pt>
                <c:pt idx="3">
                  <c:v>-5.7</c:v>
                </c:pt>
                <c:pt idx="4">
                  <c:v>-5.6</c:v>
                </c:pt>
                <c:pt idx="5">
                  <c:v>-5.5</c:v>
                </c:pt>
                <c:pt idx="6">
                  <c:v>-5.4</c:v>
                </c:pt>
                <c:pt idx="7">
                  <c:v>-5.3</c:v>
                </c:pt>
                <c:pt idx="8">
                  <c:v>-5.2</c:v>
                </c:pt>
                <c:pt idx="9">
                  <c:v>-5.0999999999999996</c:v>
                </c:pt>
                <c:pt idx="10">
                  <c:v>-5</c:v>
                </c:pt>
                <c:pt idx="11">
                  <c:v>-4.9000000000000004</c:v>
                </c:pt>
                <c:pt idx="12">
                  <c:v>-4.8</c:v>
                </c:pt>
                <c:pt idx="13">
                  <c:v>-4.7</c:v>
                </c:pt>
                <c:pt idx="14">
                  <c:v>-4.5999999999999996</c:v>
                </c:pt>
                <c:pt idx="15">
                  <c:v>-4.5</c:v>
                </c:pt>
                <c:pt idx="16">
                  <c:v>-4.4000000000000004</c:v>
                </c:pt>
                <c:pt idx="17">
                  <c:v>-4.3</c:v>
                </c:pt>
                <c:pt idx="18">
                  <c:v>-4.2</c:v>
                </c:pt>
                <c:pt idx="19">
                  <c:v>-4.0999999999999996</c:v>
                </c:pt>
                <c:pt idx="20">
                  <c:v>-4</c:v>
                </c:pt>
                <c:pt idx="21">
                  <c:v>-3.9</c:v>
                </c:pt>
                <c:pt idx="22">
                  <c:v>-3.8</c:v>
                </c:pt>
                <c:pt idx="23">
                  <c:v>-3.7</c:v>
                </c:pt>
                <c:pt idx="24">
                  <c:v>-3.6</c:v>
                </c:pt>
                <c:pt idx="25">
                  <c:v>-3.5</c:v>
                </c:pt>
                <c:pt idx="26">
                  <c:v>-3.4</c:v>
                </c:pt>
                <c:pt idx="27">
                  <c:v>-3.3</c:v>
                </c:pt>
                <c:pt idx="28">
                  <c:v>-3.2</c:v>
                </c:pt>
                <c:pt idx="29">
                  <c:v>-3.1</c:v>
                </c:pt>
                <c:pt idx="30">
                  <c:v>-3</c:v>
                </c:pt>
                <c:pt idx="31">
                  <c:v>-2.9</c:v>
                </c:pt>
                <c:pt idx="32">
                  <c:v>-2.8</c:v>
                </c:pt>
                <c:pt idx="33">
                  <c:v>-2.7</c:v>
                </c:pt>
                <c:pt idx="34">
                  <c:v>-2.6</c:v>
                </c:pt>
                <c:pt idx="35">
                  <c:v>-2.5</c:v>
                </c:pt>
                <c:pt idx="36">
                  <c:v>-2.4</c:v>
                </c:pt>
                <c:pt idx="37">
                  <c:v>-2.2999999999999998</c:v>
                </c:pt>
                <c:pt idx="38">
                  <c:v>-2.2000000000000002</c:v>
                </c:pt>
                <c:pt idx="39">
                  <c:v>-2.1</c:v>
                </c:pt>
                <c:pt idx="40">
                  <c:v>-2</c:v>
                </c:pt>
                <c:pt idx="41">
                  <c:v>-1.9</c:v>
                </c:pt>
                <c:pt idx="42">
                  <c:v>-1.8</c:v>
                </c:pt>
                <c:pt idx="43">
                  <c:v>-1.7</c:v>
                </c:pt>
                <c:pt idx="44">
                  <c:v>-1.6</c:v>
                </c:pt>
                <c:pt idx="45">
                  <c:v>-1.5</c:v>
                </c:pt>
                <c:pt idx="46">
                  <c:v>-1.4</c:v>
                </c:pt>
                <c:pt idx="47">
                  <c:v>-1.3</c:v>
                </c:pt>
                <c:pt idx="48">
                  <c:v>-1.2</c:v>
                </c:pt>
                <c:pt idx="49">
                  <c:v>-1.1000000000000001</c:v>
                </c:pt>
                <c:pt idx="50">
                  <c:v>-1</c:v>
                </c:pt>
                <c:pt idx="51">
                  <c:v>-0.9</c:v>
                </c:pt>
                <c:pt idx="52">
                  <c:v>-0.8</c:v>
                </c:pt>
                <c:pt idx="53">
                  <c:v>-0.7</c:v>
                </c:pt>
                <c:pt idx="54">
                  <c:v>-0.6</c:v>
                </c:pt>
                <c:pt idx="55">
                  <c:v>-0.5</c:v>
                </c:pt>
                <c:pt idx="56">
                  <c:v>-0.4</c:v>
                </c:pt>
                <c:pt idx="57">
                  <c:v>-0.3</c:v>
                </c:pt>
                <c:pt idx="58">
                  <c:v>-0.2</c:v>
                </c:pt>
                <c:pt idx="59">
                  <c:v>-0.1</c:v>
                </c:pt>
                <c:pt idx="60">
                  <c:v>0</c:v>
                </c:pt>
                <c:pt idx="61">
                  <c:v>0.1</c:v>
                </c:pt>
                <c:pt idx="62">
                  <c:v>0.2</c:v>
                </c:pt>
                <c:pt idx="63">
                  <c:v>0.3</c:v>
                </c:pt>
                <c:pt idx="64">
                  <c:v>0.4</c:v>
                </c:pt>
                <c:pt idx="65">
                  <c:v>0.5</c:v>
                </c:pt>
                <c:pt idx="66">
                  <c:v>0.6</c:v>
                </c:pt>
                <c:pt idx="67">
                  <c:v>0.7</c:v>
                </c:pt>
                <c:pt idx="68">
                  <c:v>0.8</c:v>
                </c:pt>
                <c:pt idx="69">
                  <c:v>0.9</c:v>
                </c:pt>
                <c:pt idx="70">
                  <c:v>1</c:v>
                </c:pt>
                <c:pt idx="71">
                  <c:v>1.1000000000000001</c:v>
                </c:pt>
                <c:pt idx="72">
                  <c:v>1.2</c:v>
                </c:pt>
                <c:pt idx="73">
                  <c:v>1.3</c:v>
                </c:pt>
                <c:pt idx="74">
                  <c:v>1.4</c:v>
                </c:pt>
                <c:pt idx="75">
                  <c:v>1.5</c:v>
                </c:pt>
                <c:pt idx="76">
                  <c:v>1.6</c:v>
                </c:pt>
                <c:pt idx="77">
                  <c:v>1.7</c:v>
                </c:pt>
                <c:pt idx="78">
                  <c:v>1.8</c:v>
                </c:pt>
                <c:pt idx="79">
                  <c:v>1.9</c:v>
                </c:pt>
                <c:pt idx="80">
                  <c:v>2</c:v>
                </c:pt>
                <c:pt idx="81">
                  <c:v>2.1</c:v>
                </c:pt>
                <c:pt idx="82">
                  <c:v>2.2000000000000002</c:v>
                </c:pt>
                <c:pt idx="83">
                  <c:v>2.2999999999999998</c:v>
                </c:pt>
                <c:pt idx="84">
                  <c:v>2.4</c:v>
                </c:pt>
                <c:pt idx="85">
                  <c:v>2.5000000000000102</c:v>
                </c:pt>
                <c:pt idx="86">
                  <c:v>2.6</c:v>
                </c:pt>
                <c:pt idx="87">
                  <c:v>2.69999999999999</c:v>
                </c:pt>
                <c:pt idx="88">
                  <c:v>2.7999999999999798</c:v>
                </c:pt>
                <c:pt idx="89">
                  <c:v>2.8999999999999702</c:v>
                </c:pt>
                <c:pt idx="90">
                  <c:v>2.99999999999996</c:v>
                </c:pt>
                <c:pt idx="91">
                  <c:v>3.0999999999999499</c:v>
                </c:pt>
                <c:pt idx="92">
                  <c:v>3.1999999999999398</c:v>
                </c:pt>
                <c:pt idx="93">
                  <c:v>3.2999999999999301</c:v>
                </c:pt>
                <c:pt idx="94">
                  <c:v>3.39999999999992</c:v>
                </c:pt>
                <c:pt idx="95">
                  <c:v>3.4999999999999098</c:v>
                </c:pt>
                <c:pt idx="96">
                  <c:v>3.5999999999999002</c:v>
                </c:pt>
                <c:pt idx="97">
                  <c:v>3.69999999999989</c:v>
                </c:pt>
                <c:pt idx="98">
                  <c:v>3.7999999999998799</c:v>
                </c:pt>
                <c:pt idx="99">
                  <c:v>3.8999999999998698</c:v>
                </c:pt>
                <c:pt idx="100">
                  <c:v>3.9999999999998601</c:v>
                </c:pt>
                <c:pt idx="101">
                  <c:v>4.0999999999998504</c:v>
                </c:pt>
                <c:pt idx="102">
                  <c:v>4.1999999999998403</c:v>
                </c:pt>
                <c:pt idx="103">
                  <c:v>4.2999999999998302</c:v>
                </c:pt>
                <c:pt idx="104">
                  <c:v>4.3999999999998201</c:v>
                </c:pt>
                <c:pt idx="105">
                  <c:v>4.4999999999998099</c:v>
                </c:pt>
                <c:pt idx="106">
                  <c:v>4.5999999999997998</c:v>
                </c:pt>
                <c:pt idx="107">
                  <c:v>4.6999999999997897</c:v>
                </c:pt>
                <c:pt idx="108">
                  <c:v>4.7999999999997804</c:v>
                </c:pt>
                <c:pt idx="109">
                  <c:v>4.8999999999997703</c:v>
                </c:pt>
                <c:pt idx="110">
                  <c:v>4.9999999999997602</c:v>
                </c:pt>
                <c:pt idx="111">
                  <c:v>5.0999999999997501</c:v>
                </c:pt>
                <c:pt idx="112">
                  <c:v>5.1999999999997399</c:v>
                </c:pt>
                <c:pt idx="113">
                  <c:v>5.2999999999997298</c:v>
                </c:pt>
                <c:pt idx="114">
                  <c:v>5.3999999999997197</c:v>
                </c:pt>
                <c:pt idx="115">
                  <c:v>5.4999999999997096</c:v>
                </c:pt>
                <c:pt idx="116">
                  <c:v>5.5999999999997003</c:v>
                </c:pt>
                <c:pt idx="117">
                  <c:v>5.6999999999996902</c:v>
                </c:pt>
                <c:pt idx="118">
                  <c:v>5.7999999999996801</c:v>
                </c:pt>
                <c:pt idx="119">
                  <c:v>5.89999999999967</c:v>
                </c:pt>
                <c:pt idx="120">
                  <c:v>5.9999999999996598</c:v>
                </c:pt>
              </c:numCache>
            </c:numRef>
          </c:xVal>
          <c:yVal>
            <c:numRef>
              <c:f>'t Student'!$C$7:$C$127</c:f>
              <c:numCache>
                <c:formatCode>0E+00</c:formatCode>
                <c:ptCount val="121"/>
                <c:pt idx="0">
                  <c:v>2.1748674375613097E-3</c:v>
                </c:pt>
                <c:pt idx="1">
                  <c:v>2.3139216541866289E-3</c:v>
                </c:pt>
                <c:pt idx="2">
                  <c:v>2.4640588445011069E-3</c:v>
                </c:pt>
                <c:pt idx="3">
                  <c:v>2.626334304505869E-3</c:v>
                </c:pt>
                <c:pt idx="4">
                  <c:v>2.8019197646120728E-3</c:v>
                </c:pt>
                <c:pt idx="5">
                  <c:v>2.9921179241614595E-3</c:v>
                </c:pt>
                <c:pt idx="6">
                  <c:v>3.1983789971654795E-3</c:v>
                </c:pt>
                <c:pt idx="7">
                  <c:v>3.4223195718328754E-3</c:v>
                </c:pt>
                <c:pt idx="8">
                  <c:v>3.6657441349070658E-3</c:v>
                </c:pt>
                <c:pt idx="9">
                  <c:v>3.9306696683188589E-3</c:v>
                </c:pt>
                <c:pt idx="10">
                  <c:v>4.219353791493307E-3</c:v>
                </c:pt>
                <c:pt idx="11">
                  <c:v>4.5343269993393795E-3</c:v>
                </c:pt>
                <c:pt idx="12">
                  <c:v>4.8784296352102066E-3</c:v>
                </c:pt>
                <c:pt idx="13">
                  <c:v>5.2548543418754288E-3</c:v>
                </c:pt>
                <c:pt idx="14">
                  <c:v>5.6671948539310842E-3</c:v>
                </c:pt>
                <c:pt idx="15">
                  <c:v>6.1195021344076835E-3</c:v>
                </c:pt>
                <c:pt idx="16">
                  <c:v>6.6163490190818625E-3</c:v>
                </c:pt>
                <c:pt idx="17">
                  <c:v>7.1629047166434576E-3</c:v>
                </c:pt>
                <c:pt idx="18">
                  <c:v>7.7650207237835774E-3</c:v>
                </c:pt>
                <c:pt idx="19">
                  <c:v>8.4293299534134447E-3</c:v>
                </c:pt>
                <c:pt idx="20">
                  <c:v>9.1633611427444726E-3</c:v>
                </c:pt>
                <c:pt idx="21">
                  <c:v>9.9756709055489768E-3</c:v>
                </c:pt>
                <c:pt idx="22">
                  <c:v>1.0875996116865797E-2</c:v>
                </c:pt>
                <c:pt idx="23">
                  <c:v>1.187542966221437E-2</c:v>
                </c:pt>
                <c:pt idx="24">
                  <c:v>1.2986622934728548E-2</c:v>
                </c:pt>
                <c:pt idx="25">
                  <c:v>1.422401880152971E-2</c:v>
                </c:pt>
                <c:pt idx="26">
                  <c:v>1.5604119051380573E-2</c:v>
                </c:pt>
                <c:pt idx="27">
                  <c:v>1.7145790526982049E-2</c:v>
                </c:pt>
                <c:pt idx="28">
                  <c:v>1.887061415861228E-2</c:v>
                </c:pt>
                <c:pt idx="29">
                  <c:v>2.0803280835425438E-2</c:v>
                </c:pt>
                <c:pt idx="30">
                  <c:v>2.2972037309241342E-2</c:v>
                </c:pt>
                <c:pt idx="31">
                  <c:v>2.5409183884938433E-2</c:v>
                </c:pt>
                <c:pt idx="32">
                  <c:v>2.81516231782209E-2</c:v>
                </c:pt>
                <c:pt idx="33">
                  <c:v>3.1241455256556489E-2</c:v>
                </c:pt>
                <c:pt idx="34">
                  <c:v>3.4726608402172142E-2</c:v>
                </c:pt>
                <c:pt idx="35">
                  <c:v>3.8661485727167301E-2</c:v>
                </c:pt>
                <c:pt idx="36">
                  <c:v>4.3107594875663999E-2</c:v>
                </c:pt>
                <c:pt idx="37">
                  <c:v>4.8134109759614963E-2</c:v>
                </c:pt>
                <c:pt idx="38">
                  <c:v>5.3818288156802389E-2</c:v>
                </c:pt>
                <c:pt idx="39">
                  <c:v>6.0245635389509999E-2</c:v>
                </c:pt>
                <c:pt idx="40">
                  <c:v>6.7509660663892967E-2</c:v>
                </c:pt>
                <c:pt idx="41">
                  <c:v>7.571101806804327E-2</c:v>
                </c:pt>
                <c:pt idx="42">
                  <c:v>8.4955759279738682E-2</c:v>
                </c:pt>
                <c:pt idx="43">
                  <c:v>9.5352353202335802E-2</c:v>
                </c:pt>
                <c:pt idx="44">
                  <c:v>0.10700705749349003</c:v>
                </c:pt>
                <c:pt idx="45">
                  <c:v>0.1200171745135874</c:v>
                </c:pt>
                <c:pt idx="46">
                  <c:v>0.13446171682048136</c:v>
                </c:pt>
                <c:pt idx="47">
                  <c:v>0.15038908590753605</c:v>
                </c:pt>
                <c:pt idx="48">
                  <c:v>0.16780158735749706</c:v>
                </c:pt>
                <c:pt idx="49">
                  <c:v>0.18663702938545559</c:v>
                </c:pt>
                <c:pt idx="50">
                  <c:v>0.20674833578317209</c:v>
                </c:pt>
                <c:pt idx="51">
                  <c:v>0.22788306587380588</c:v>
                </c:pt>
                <c:pt idx="52">
                  <c:v>0.2496659048220892</c:v>
                </c:pt>
                <c:pt idx="53">
                  <c:v>0.27158835908824669</c:v>
                </c:pt>
                <c:pt idx="54">
                  <c:v>0.29301067996481306</c:v>
                </c:pt>
                <c:pt idx="55">
                  <c:v>0.31318091100882872</c:v>
                </c:pt>
                <c:pt idx="56">
                  <c:v>0.33127437234925833</c:v>
                </c:pt>
                <c:pt idx="57">
                  <c:v>0.34645357427454188</c:v>
                </c:pt>
                <c:pt idx="58">
                  <c:v>0.35794379463845583</c:v>
                </c:pt>
                <c:pt idx="59">
                  <c:v>0.36511444382851777</c:v>
                </c:pt>
                <c:pt idx="60">
                  <c:v>0.36755259694786152</c:v>
                </c:pt>
                <c:pt idx="61">
                  <c:v>0.36511444382851777</c:v>
                </c:pt>
                <c:pt idx="62">
                  <c:v>0.35794379463845583</c:v>
                </c:pt>
                <c:pt idx="63">
                  <c:v>0.34645357427454188</c:v>
                </c:pt>
                <c:pt idx="64">
                  <c:v>0.33127437234925833</c:v>
                </c:pt>
                <c:pt idx="65">
                  <c:v>0.31318091100882872</c:v>
                </c:pt>
                <c:pt idx="66">
                  <c:v>0.29301067996481306</c:v>
                </c:pt>
                <c:pt idx="67">
                  <c:v>0.27158835908824669</c:v>
                </c:pt>
                <c:pt idx="68">
                  <c:v>0.2496659048220892</c:v>
                </c:pt>
                <c:pt idx="69">
                  <c:v>0.22788306587380588</c:v>
                </c:pt>
                <c:pt idx="70">
                  <c:v>0.20674833578317209</c:v>
                </c:pt>
                <c:pt idx="71">
                  <c:v>0.18663702938545559</c:v>
                </c:pt>
                <c:pt idx="72">
                  <c:v>0.16780158735749706</c:v>
                </c:pt>
                <c:pt idx="73">
                  <c:v>0.15038908590753605</c:v>
                </c:pt>
                <c:pt idx="74">
                  <c:v>0.13446171682048136</c:v>
                </c:pt>
                <c:pt idx="75">
                  <c:v>0.1200171745135874</c:v>
                </c:pt>
                <c:pt idx="76">
                  <c:v>0.10700705749349003</c:v>
                </c:pt>
                <c:pt idx="77">
                  <c:v>9.5352353202335802E-2</c:v>
                </c:pt>
                <c:pt idx="78">
                  <c:v>8.4955759279738682E-2</c:v>
                </c:pt>
                <c:pt idx="79">
                  <c:v>7.571101806804327E-2</c:v>
                </c:pt>
                <c:pt idx="80">
                  <c:v>6.7509660663892967E-2</c:v>
                </c:pt>
                <c:pt idx="81">
                  <c:v>6.0245635389509999E-2</c:v>
                </c:pt>
                <c:pt idx="82">
                  <c:v>5.3818288156802389E-2</c:v>
                </c:pt>
                <c:pt idx="83">
                  <c:v>4.8134109759614963E-2</c:v>
                </c:pt>
                <c:pt idx="84">
                  <c:v>4.3107594875663999E-2</c:v>
                </c:pt>
                <c:pt idx="85">
                  <c:v>3.8661485727166892E-2</c:v>
                </c:pt>
                <c:pt idx="86">
                  <c:v>3.4726608402172142E-2</c:v>
                </c:pt>
                <c:pt idx="87">
                  <c:v>3.1241455256556826E-2</c:v>
                </c:pt>
                <c:pt idx="88">
                  <c:v>2.8151623178221483E-2</c:v>
                </c:pt>
                <c:pt idx="89">
                  <c:v>2.5409183884939207E-2</c:v>
                </c:pt>
                <c:pt idx="90">
                  <c:v>2.2972037309242254E-2</c:v>
                </c:pt>
                <c:pt idx="91">
                  <c:v>2.0803280835426458E-2</c:v>
                </c:pt>
                <c:pt idx="92">
                  <c:v>1.8870614158613391E-2</c:v>
                </c:pt>
                <c:pt idx="93">
                  <c:v>1.7145790526983187E-2</c:v>
                </c:pt>
                <c:pt idx="94">
                  <c:v>1.5604119051381742E-2</c:v>
                </c:pt>
                <c:pt idx="95">
                  <c:v>1.4224018801530881E-2</c:v>
                </c:pt>
                <c:pt idx="96">
                  <c:v>1.2986622934729722E-2</c:v>
                </c:pt>
                <c:pt idx="97">
                  <c:v>1.1875429662215531E-2</c:v>
                </c:pt>
                <c:pt idx="98">
                  <c:v>1.0875996116866933E-2</c:v>
                </c:pt>
                <c:pt idx="99">
                  <c:v>9.975670905550087E-3</c:v>
                </c:pt>
                <c:pt idx="100">
                  <c:v>9.1633611427455464E-3</c:v>
                </c:pt>
                <c:pt idx="101">
                  <c:v>8.429329953414489E-3</c:v>
                </c:pt>
                <c:pt idx="102">
                  <c:v>7.7650207237845896E-3</c:v>
                </c:pt>
                <c:pt idx="103">
                  <c:v>7.1629047166444316E-3</c:v>
                </c:pt>
                <c:pt idx="104">
                  <c:v>6.6163490190828027E-3</c:v>
                </c:pt>
                <c:pt idx="105">
                  <c:v>6.1195021344085864E-3</c:v>
                </c:pt>
                <c:pt idx="106">
                  <c:v>5.667194853931942E-3</c:v>
                </c:pt>
                <c:pt idx="107">
                  <c:v>5.2548543418762554E-3</c:v>
                </c:pt>
                <c:pt idx="108">
                  <c:v>4.8784296352109959E-3</c:v>
                </c:pt>
                <c:pt idx="109">
                  <c:v>4.5343269993401367E-3</c:v>
                </c:pt>
                <c:pt idx="110">
                  <c:v>4.2193537914940295E-3</c:v>
                </c:pt>
                <c:pt idx="111">
                  <c:v>3.9306696683195485E-3</c:v>
                </c:pt>
                <c:pt idx="112">
                  <c:v>3.6657441349077281E-3</c:v>
                </c:pt>
                <c:pt idx="113">
                  <c:v>3.4223195718335042E-3</c:v>
                </c:pt>
                <c:pt idx="114">
                  <c:v>3.1983789971660819E-3</c:v>
                </c:pt>
                <c:pt idx="115">
                  <c:v>2.9921179241620345E-3</c:v>
                </c:pt>
                <c:pt idx="116">
                  <c:v>2.8019197646126201E-3</c:v>
                </c:pt>
                <c:pt idx="117">
                  <c:v>2.6263343045063912E-3</c:v>
                </c:pt>
                <c:pt idx="118">
                  <c:v>2.4640588445016061E-3</c:v>
                </c:pt>
                <c:pt idx="119">
                  <c:v>2.3139216541871034E-3</c:v>
                </c:pt>
                <c:pt idx="120">
                  <c:v>2.1748674375617642E-3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7231280"/>
        <c:axId val="-917245968"/>
      </c:scatterChart>
      <c:valAx>
        <c:axId val="-917231280"/>
        <c:scaling>
          <c:orientation val="minMax"/>
          <c:max val="6"/>
          <c:min val="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45968"/>
        <c:crosses val="autoZero"/>
        <c:crossBetween val="midCat"/>
      </c:valAx>
      <c:valAx>
        <c:axId val="-9172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17231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295276</xdr:colOff>
      <xdr:row>10</xdr:row>
      <xdr:rowOff>23811</xdr:rowOff>
    </xdr:from>
    <xdr:to>
      <xdr:col>17</xdr:col>
      <xdr:colOff>419100</xdr:colOff>
      <xdr:row>27</xdr:row>
      <xdr:rowOff>28574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6</xdr:col>
      <xdr:colOff>666750</xdr:colOff>
      <xdr:row>31</xdr:row>
      <xdr:rowOff>57150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17</xdr:row>
      <xdr:rowOff>28575</xdr:rowOff>
    </xdr:from>
    <xdr:to>
      <xdr:col>3</xdr:col>
      <xdr:colOff>76200</xdr:colOff>
      <xdr:row>30</xdr:row>
      <xdr:rowOff>76200</xdr:rowOff>
    </xdr:to>
    <xdr:cxnSp macro="">
      <xdr:nvCxnSpPr>
        <xdr:cNvPr id="4" name="Connettore 1 3"/>
        <xdr:cNvCxnSpPr/>
      </xdr:nvCxnSpPr>
      <xdr:spPr>
        <a:xfrm flipH="1">
          <a:off x="2124075" y="2781300"/>
          <a:ext cx="9525" cy="2152650"/>
        </a:xfrm>
        <a:prstGeom prst="line">
          <a:avLst/>
        </a:prstGeom>
        <a:effectLst>
          <a:outerShdw blurRad="40000" dist="20000" dir="5400000" sx="89000" sy="89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552451</xdr:colOff>
      <xdr:row>30</xdr:row>
      <xdr:rowOff>19050</xdr:rowOff>
    </xdr:from>
    <xdr:to>
      <xdr:col>3</xdr:col>
      <xdr:colOff>504825</xdr:colOff>
      <xdr:row>31</xdr:row>
      <xdr:rowOff>95250</xdr:rowOff>
    </xdr:to>
    <xdr:sp macro="" textlink="">
      <xdr:nvSpPr>
        <xdr:cNvPr id="7" name="CasellaDiTesto 6"/>
        <xdr:cNvSpPr txBox="1"/>
      </xdr:nvSpPr>
      <xdr:spPr>
        <a:xfrm>
          <a:off x="1924051" y="4876800"/>
          <a:ext cx="638174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chemeClr val="tx2">
                  <a:lumMod val="75000"/>
                </a:schemeClr>
              </a:solidFill>
            </a:rPr>
            <a:t>MEDIA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276224</xdr:rowOff>
    </xdr:from>
    <xdr:to>
      <xdr:col>12</xdr:col>
      <xdr:colOff>171450</xdr:colOff>
      <xdr:row>22</xdr:row>
      <xdr:rowOff>9525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38100</xdr:colOff>
      <xdr:row>26</xdr:row>
      <xdr:rowOff>0</xdr:rowOff>
    </xdr:from>
    <xdr:to>
      <xdr:col>15</xdr:col>
      <xdr:colOff>83819</xdr:colOff>
      <xdr:row>26</xdr:row>
      <xdr:rowOff>45719</xdr:rowOff>
    </xdr:to>
    <xdr:sp macro="" textlink="">
      <xdr:nvSpPr>
        <xdr:cNvPr id="4" name="CasellaDiTesto 3"/>
        <xdr:cNvSpPr txBox="1"/>
      </xdr:nvSpPr>
      <xdr:spPr>
        <a:xfrm>
          <a:off x="11220450" y="457200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2</xdr:col>
      <xdr:colOff>885825</xdr:colOff>
      <xdr:row>12</xdr:row>
      <xdr:rowOff>38100</xdr:rowOff>
    </xdr:from>
    <xdr:to>
      <xdr:col>3</xdr:col>
      <xdr:colOff>314327</xdr:colOff>
      <xdr:row>30</xdr:row>
      <xdr:rowOff>9525</xdr:rowOff>
    </xdr:to>
    <xdr:cxnSp macro="">
      <xdr:nvCxnSpPr>
        <xdr:cNvPr id="6" name="Connettore 2 5"/>
        <xdr:cNvCxnSpPr/>
      </xdr:nvCxnSpPr>
      <xdr:spPr>
        <a:xfrm flipH="1">
          <a:off x="2466975" y="2314575"/>
          <a:ext cx="476252" cy="29146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11</xdr:row>
      <xdr:rowOff>142875</xdr:rowOff>
    </xdr:from>
    <xdr:to>
      <xdr:col>4</xdr:col>
      <xdr:colOff>133351</xdr:colOff>
      <xdr:row>31</xdr:row>
      <xdr:rowOff>66675</xdr:rowOff>
    </xdr:to>
    <xdr:cxnSp macro="">
      <xdr:nvCxnSpPr>
        <xdr:cNvPr id="9" name="Connettore 2 8"/>
        <xdr:cNvCxnSpPr/>
      </xdr:nvCxnSpPr>
      <xdr:spPr>
        <a:xfrm flipH="1">
          <a:off x="2638425" y="2257425"/>
          <a:ext cx="1019176" cy="3190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10</xdr:row>
      <xdr:rowOff>152400</xdr:rowOff>
    </xdr:from>
    <xdr:to>
      <xdr:col>5</xdr:col>
      <xdr:colOff>76200</xdr:colOff>
      <xdr:row>12</xdr:row>
      <xdr:rowOff>47625</xdr:rowOff>
    </xdr:to>
    <xdr:sp macro="" textlink="">
      <xdr:nvSpPr>
        <xdr:cNvPr id="12" name="Ovale 11"/>
        <xdr:cNvSpPr/>
      </xdr:nvSpPr>
      <xdr:spPr>
        <a:xfrm>
          <a:off x="3657600" y="2105025"/>
          <a:ext cx="657225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152400</xdr:colOff>
      <xdr:row>10</xdr:row>
      <xdr:rowOff>133350</xdr:rowOff>
    </xdr:from>
    <xdr:to>
      <xdr:col>4</xdr:col>
      <xdr:colOff>19050</xdr:colOff>
      <xdr:row>12</xdr:row>
      <xdr:rowOff>57150</xdr:rowOff>
    </xdr:to>
    <xdr:sp macro="" textlink="">
      <xdr:nvSpPr>
        <xdr:cNvPr id="13" name="Ovale 12"/>
        <xdr:cNvSpPr/>
      </xdr:nvSpPr>
      <xdr:spPr>
        <a:xfrm>
          <a:off x="2781300" y="2085975"/>
          <a:ext cx="76200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9</xdr:row>
      <xdr:rowOff>200025</xdr:rowOff>
    </xdr:from>
    <xdr:ext cx="2647263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2495550" y="2028825"/>
              <a:ext cx="2647263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600" b="1">
                  <a:latin typeface="Arial" panose="020B0604020202020204" pitchFamily="34" charset="0"/>
                  <a:cs typeface="Arial" panose="020B0604020202020204" pitchFamily="34" charset="0"/>
                </a:rPr>
                <a:t>E(X)</a:t>
              </a:r>
              <a:r>
                <a:rPr lang="it-IT" sz="16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a:rPr lang="it-IT" sz="1600" b="1" i="0">
                      <a:latin typeface="Cambria Math" panose="02040503050406030204" pitchFamily="18" charset="0"/>
                    </a:rPr>
                    <m:t>=</m:t>
                  </m:r>
                  <m:r>
                    <a:rPr lang="it-IT" sz="1600" b="1" i="0">
                      <a:latin typeface="Cambria Math" panose="02040503050406030204" pitchFamily="18" charset="0"/>
                    </a:rPr>
                    <m:t>𝟎</m:t>
                  </m:r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</m:t>
                  </m:r>
                  <m:d>
                    <m:dPr>
                      <m:ctrlPr>
                        <a:rPr lang="it-IT" sz="16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it-IT" sz="1600" b="1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𝟏</m:t>
                      </m:r>
                      <m:r>
                        <a:rPr lang="it-IT" sz="1600" b="1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</m:t>
                      </m:r>
                      <m:r>
                        <a:rPr lang="it-IT" sz="1600" b="1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𝐩</m:t>
                      </m:r>
                    </m:e>
                  </m:d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𝟏</m:t>
                  </m:r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</m:t>
                  </m:r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𝐩</m:t>
                  </m:r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𝐩</m:t>
                  </m:r>
                </m:oMath>
              </a14:m>
              <a:endParaRPr lang="it-IT" sz="1600" b="1" i="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2495550" y="2028825"/>
              <a:ext cx="2647263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600" b="1">
                  <a:latin typeface="Arial" panose="020B0604020202020204" pitchFamily="34" charset="0"/>
                  <a:cs typeface="Arial" panose="020B0604020202020204" pitchFamily="34" charset="0"/>
                </a:rPr>
                <a:t>E(X)</a:t>
              </a:r>
              <a:r>
                <a:rPr lang="it-IT" sz="16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it-IT" sz="1600" b="1" i="0">
                  <a:latin typeface="Cambria Math" panose="02040503050406030204" pitchFamily="18" charset="0"/>
                </a:rPr>
                <a:t>=𝟎</a:t>
              </a:r>
              <a:r>
                <a:rPr lang="it-IT" sz="16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∙(𝟏−𝐩)+𝟏∙𝐩=𝐩</a:t>
              </a:r>
              <a:endParaRPr lang="it-IT" sz="1600" b="1" i="0"/>
            </a:p>
          </xdr:txBody>
        </xdr:sp>
      </mc:Fallback>
    </mc:AlternateContent>
    <xdr:clientData/>
  </xdr:oneCellAnchor>
  <xdr:oneCellAnchor>
    <xdr:from>
      <xdr:col>3</xdr:col>
      <xdr:colOff>200025</xdr:colOff>
      <xdr:row>12</xdr:row>
      <xdr:rowOff>9525</xdr:rowOff>
    </xdr:from>
    <xdr:ext cx="6924781" cy="2779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/>
            <xdr:cNvSpPr txBox="1"/>
          </xdr:nvSpPr>
          <xdr:spPr>
            <a:xfrm>
              <a:off x="2409825" y="2533650"/>
              <a:ext cx="6924781" cy="2779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600" b="1">
                  <a:latin typeface="Arial" panose="020B0604020202020204" pitchFamily="34" charset="0"/>
                  <a:cs typeface="Arial" panose="020B0604020202020204" pitchFamily="34" charset="0"/>
                </a:rPr>
                <a:t>Var(X)</a:t>
              </a:r>
              <a:r>
                <a:rPr lang="it-IT" sz="16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a:rPr lang="it-IT" sz="1600" b="1" i="0">
                      <a:latin typeface="Cambria Math" panose="02040503050406030204" pitchFamily="18" charset="0"/>
                    </a:rPr>
                    <m:t>=</m:t>
                  </m:r>
                  <m:sSup>
                    <m:sSupPr>
                      <m:ctrlPr>
                        <a:rPr lang="it-IT" sz="16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it-IT" sz="1600" b="1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it-IT" sz="1600" b="1" i="1">
                          <a:latin typeface="Cambria Math" panose="02040503050406030204" pitchFamily="18" charset="0"/>
                        </a:rPr>
                        <m:t>𝟎</m:t>
                      </m:r>
                      <m:r>
                        <a:rPr lang="it-IT" sz="1600" b="1" i="1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it-IT" sz="1600" b="1" i="1">
                          <a:latin typeface="Cambria Math" panose="02040503050406030204" pitchFamily="18" charset="0"/>
                        </a:rPr>
                        <m:t>𝒑</m:t>
                      </m:r>
                      <m:r>
                        <a:rPr lang="it-IT" sz="1600" b="1" i="1">
                          <a:latin typeface="Cambria Math" panose="02040503050406030204" pitchFamily="18" charset="0"/>
                        </a:rPr>
                        <m:t>)</m:t>
                      </m:r>
                    </m:e>
                    <m:sup>
                      <m:r>
                        <a:rPr lang="it-IT" sz="16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</m:t>
                  </m:r>
                  <m:d>
                    <m:dPr>
                      <m:ctrlPr>
                        <a:rPr lang="it-IT" sz="16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it-IT" sz="1600" b="1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𝟏</m:t>
                      </m:r>
                      <m:r>
                        <a:rPr lang="it-IT" sz="1600" b="1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</m:t>
                      </m:r>
                      <m:r>
                        <a:rPr lang="it-IT" sz="1600" b="1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𝐩</m:t>
                      </m:r>
                    </m:e>
                  </m:d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sSup>
                    <m:sSupPr>
                      <m:ctrlPr>
                        <a:rPr lang="it-IT" sz="16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d>
                        <m:dPr>
                          <m:ctrlP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𝟏</m:t>
                          </m:r>
                          <m: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−</m:t>
                          </m:r>
                          <m: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𝒑</m:t>
                          </m:r>
                        </m:e>
                      </m:d>
                    </m:e>
                    <m:sup>
                      <m:r>
                        <a:rPr lang="it-IT" sz="16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𝟐</m:t>
                      </m:r>
                    </m:sup>
                  </m:sSup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</m:t>
                  </m:r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𝐩</m:t>
                  </m:r>
                  <m:r>
                    <a:rPr lang="it-IT" sz="1600" b="1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it-IT" sz="16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it-IT" sz="1600" b="1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𝟏</m:t>
                      </m:r>
                      <m:r>
                        <a:rPr lang="it-IT" sz="1600" b="1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</m:t>
                      </m:r>
                      <m:r>
                        <a:rPr lang="it-IT" sz="1600" b="1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𝐩</m:t>
                      </m:r>
                    </m:e>
                  </m:d>
                  <m:d>
                    <m:dPr>
                      <m:ctrlPr>
                        <a:rPr lang="it-IT" sz="16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sSup>
                        <m:sSupPr>
                          <m:ctrlP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𝒑</m:t>
                          </m:r>
                        </m:e>
                        <m:sup>
                          <m: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𝟐</m:t>
                          </m:r>
                        </m:sup>
                      </m:sSup>
                      <m:r>
                        <a:rPr lang="it-IT" sz="16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+</m:t>
                      </m:r>
                      <m:r>
                        <a:rPr lang="it-IT" sz="16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𝒑</m:t>
                      </m:r>
                      <m:r>
                        <a:rPr lang="it-IT" sz="16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</m:t>
                      </m:r>
                      <m:sSup>
                        <m:sSupPr>
                          <m:ctrlP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𝒑</m:t>
                          </m:r>
                        </m:e>
                        <m:sup>
                          <m:r>
                            <a:rPr lang="it-IT" sz="1600" b="1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𝟐</m:t>
                          </m:r>
                        </m:sup>
                      </m:sSup>
                    </m:e>
                  </m:d>
                  <m:r>
                    <a:rPr lang="it-IT" sz="16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r>
                    <a:rPr lang="it-IT" sz="16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𝒑</m:t>
                  </m:r>
                  <m:r>
                    <a:rPr lang="it-IT" sz="16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(</m:t>
                  </m:r>
                  <m:r>
                    <a:rPr lang="it-IT" sz="16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𝟏</m:t>
                  </m:r>
                  <m:r>
                    <a:rPr lang="it-IT" sz="16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−</m:t>
                  </m:r>
                  <m:r>
                    <a:rPr lang="it-IT" sz="16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𝒑</m:t>
                  </m:r>
                  <m:r>
                    <a:rPr lang="it-IT" sz="16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</m:oMath>
              </a14:m>
              <a:endParaRPr lang="it-IT" sz="1600" b="1" i="0"/>
            </a:p>
          </xdr:txBody>
        </xdr:sp>
      </mc:Choice>
      <mc:Fallback xmlns="">
        <xdr:sp macro="" textlink="">
          <xdr:nvSpPr>
            <xdr:cNvPr id="3" name="CasellaDiTesto 2"/>
            <xdr:cNvSpPr txBox="1"/>
          </xdr:nvSpPr>
          <xdr:spPr>
            <a:xfrm>
              <a:off x="2409825" y="2533650"/>
              <a:ext cx="6924781" cy="2779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600" b="1">
                  <a:latin typeface="Arial" panose="020B0604020202020204" pitchFamily="34" charset="0"/>
                  <a:cs typeface="Arial" panose="020B0604020202020204" pitchFamily="34" charset="0"/>
                </a:rPr>
                <a:t>Var(X)</a:t>
              </a:r>
              <a:r>
                <a:rPr lang="it-IT" sz="16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it-IT" sz="1600" b="1" i="0">
                  <a:latin typeface="Cambria Math" panose="02040503050406030204" pitchFamily="18" charset="0"/>
                </a:rPr>
                <a:t>=〖(𝟎−𝒑)〗^𝟐</a:t>
              </a:r>
              <a:r>
                <a:rPr lang="it-IT" sz="16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∙(𝟏−𝐩)+(𝟏−𝒑)^𝟐∙𝐩=(𝟏−𝐩)(𝒑^𝟐+𝒑−𝒑^𝟐 )=𝒑(𝟏−𝒑)</a:t>
              </a:r>
              <a:endParaRPr lang="it-IT" sz="1600" b="1" i="0"/>
            </a:p>
          </xdr:txBody>
        </xdr:sp>
      </mc:Fallback>
    </mc:AlternateContent>
    <xdr:clientData/>
  </xdr:oneCellAnchor>
  <xdr:oneCellAnchor>
    <xdr:from>
      <xdr:col>6</xdr:col>
      <xdr:colOff>0</xdr:colOff>
      <xdr:row>8</xdr:row>
      <xdr:rowOff>0</xdr:rowOff>
    </xdr:from>
    <xdr:ext cx="2713563" cy="2612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/>
            <xdr:cNvSpPr txBox="1"/>
          </xdr:nvSpPr>
          <xdr:spPr>
            <a:xfrm>
              <a:off x="4267200" y="1600200"/>
              <a:ext cx="2713563" cy="261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600" b="1" i="1">
                  <a:latin typeface="Arial" panose="020B0604020202020204" pitchFamily="34" charset="0"/>
                  <a:cs typeface="Arial" panose="020B0604020202020204" pitchFamily="34" charset="0"/>
                </a:rPr>
                <a:t>X: 0, 1     </a:t>
              </a:r>
              <a:r>
                <a:rPr lang="it-IT" sz="1600" b="1" i="1" baseline="0">
                  <a:latin typeface="Arial" panose="020B0604020202020204" pitchFamily="34" charset="0"/>
                  <a:cs typeface="Arial" panose="020B0604020202020204" pitchFamily="34" charset="0"/>
                </a:rPr>
                <a:t> f(x)</a:t>
              </a:r>
              <a:r>
                <a:rPr lang="it-IT" sz="16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14:m>
                <m:oMath xmlns:m="http://schemas.openxmlformats.org/officeDocument/2006/math">
                  <m:r>
                    <a:rPr lang="it-IT" sz="1600" b="1" i="0">
                      <a:latin typeface="Cambria Math" panose="02040503050406030204" pitchFamily="18" charset="0"/>
                    </a:rPr>
                    <m:t>=</m:t>
                  </m:r>
                  <m:sSup>
                    <m:sSupPr>
                      <m:ctrlPr>
                        <a:rPr lang="it-IT" sz="16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it-IT" sz="1600" b="1" i="1">
                          <a:latin typeface="Cambria Math" panose="02040503050406030204" pitchFamily="18" charset="0"/>
                        </a:rPr>
                        <m:t>𝒑</m:t>
                      </m:r>
                    </m:e>
                    <m:sup>
                      <m:r>
                        <a:rPr lang="it-IT" sz="1600" b="1" i="1">
                          <a:latin typeface="Cambria Math" panose="02040503050406030204" pitchFamily="18" charset="0"/>
                        </a:rPr>
                        <m:t>𝒙</m:t>
                      </m:r>
                    </m:sup>
                  </m:sSup>
                  <m:sSup>
                    <m:sSupPr>
                      <m:ctrlPr>
                        <a:rPr lang="it-IT" sz="16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it-IT" sz="16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r>
                        <a:rPr lang="it-IT" sz="16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  <m:r>
                        <a:rPr lang="it-IT" sz="16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it-IT" sz="16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𝒑</m:t>
                      </m:r>
                      <m:r>
                        <a:rPr lang="it-IT" sz="16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e>
                    <m:sup>
                      <m:r>
                        <a:rPr lang="it-IT" sz="16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  <m:r>
                        <a:rPr lang="it-IT" sz="16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it-IT" sz="16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𝒙</m:t>
                      </m:r>
                    </m:sup>
                  </m:sSup>
                </m:oMath>
              </a14:m>
              <a:endParaRPr lang="it-IT" sz="1600" b="1" i="0"/>
            </a:p>
          </xdr:txBody>
        </xdr:sp>
      </mc:Choice>
      <mc:Fallback xmlns="">
        <xdr:sp macro="" textlink="">
          <xdr:nvSpPr>
            <xdr:cNvPr id="5" name="CasellaDiTesto 4"/>
            <xdr:cNvSpPr txBox="1"/>
          </xdr:nvSpPr>
          <xdr:spPr>
            <a:xfrm>
              <a:off x="4267200" y="1600200"/>
              <a:ext cx="2713563" cy="261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600" b="1" i="1">
                  <a:latin typeface="Arial" panose="020B0604020202020204" pitchFamily="34" charset="0"/>
                  <a:cs typeface="Arial" panose="020B0604020202020204" pitchFamily="34" charset="0"/>
                </a:rPr>
                <a:t>X: 0, 1     </a:t>
              </a:r>
              <a:r>
                <a:rPr lang="it-IT" sz="1600" b="1" i="1" baseline="0">
                  <a:latin typeface="Arial" panose="020B0604020202020204" pitchFamily="34" charset="0"/>
                  <a:cs typeface="Arial" panose="020B0604020202020204" pitchFamily="34" charset="0"/>
                </a:rPr>
                <a:t> f(x)</a:t>
              </a:r>
              <a:r>
                <a:rPr lang="it-IT" sz="1600" b="1" baseline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it-IT" sz="1600" b="1" i="0">
                  <a:latin typeface="Cambria Math" panose="02040503050406030204" pitchFamily="18" charset="0"/>
                </a:rPr>
                <a:t>=𝒑^𝒙</a:t>
              </a:r>
              <a:r>
                <a:rPr lang="it-IT" sz="16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</a:t>
              </a:r>
              <a:r>
                <a:rPr lang="it-IT" sz="16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(𝟏−</a:t>
              </a:r>
              <a:r>
                <a:rPr lang="it-IT" sz="16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𝒑</a:t>
              </a:r>
              <a:r>
                <a:rPr lang="it-IT" sz="16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it-IT" sz="16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〗^(</a:t>
              </a:r>
              <a:r>
                <a:rPr lang="it-IT" sz="16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𝟏−</a:t>
              </a:r>
              <a:r>
                <a:rPr lang="it-IT" sz="16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𝒙)</a:t>
              </a:r>
              <a:endParaRPr lang="it-IT" sz="1600" b="1" i="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2</xdr:row>
      <xdr:rowOff>100012</xdr:rowOff>
    </xdr:from>
    <xdr:to>
      <xdr:col>13</xdr:col>
      <xdr:colOff>628650</xdr:colOff>
      <xdr:row>14</xdr:row>
      <xdr:rowOff>33337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14</xdr:row>
      <xdr:rowOff>123825</xdr:rowOff>
    </xdr:from>
    <xdr:to>
      <xdr:col>13</xdr:col>
      <xdr:colOff>638175</xdr:colOff>
      <xdr:row>26</xdr:row>
      <xdr:rowOff>114300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323849</xdr:colOff>
      <xdr:row>17</xdr:row>
      <xdr:rowOff>104775</xdr:rowOff>
    </xdr:from>
    <xdr:to>
      <xdr:col>15</xdr:col>
      <xdr:colOff>466724</xdr:colOff>
      <xdr:row>20</xdr:row>
      <xdr:rowOff>0</xdr:rowOff>
    </xdr:to>
    <xdr:sp macro="" textlink="">
      <xdr:nvSpPr>
        <xdr:cNvPr id="4" name="CasellaDiTesto 3"/>
        <xdr:cNvSpPr txBox="1"/>
      </xdr:nvSpPr>
      <xdr:spPr>
        <a:xfrm>
          <a:off x="9324974" y="4371975"/>
          <a:ext cx="22002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>
              <a:latin typeface="Arial" panose="020B0604020202020204" pitchFamily="34" charset="0"/>
              <a:cs typeface="Arial" panose="020B0604020202020204" pitchFamily="34" charset="0"/>
            </a:rPr>
            <a:t>media=p</a:t>
          </a:r>
        </a:p>
        <a:p>
          <a:r>
            <a:rPr lang="it-IT" sz="1400" b="1">
              <a:latin typeface="Arial" panose="020B0604020202020204" pitchFamily="34" charset="0"/>
              <a:cs typeface="Arial" panose="020B0604020202020204" pitchFamily="34" charset="0"/>
            </a:rPr>
            <a:t>varianza= p(1-p)/n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57150</xdr:rowOff>
    </xdr:from>
    <xdr:to>
      <xdr:col>14</xdr:col>
      <xdr:colOff>447675</xdr:colOff>
      <xdr:row>11</xdr:row>
      <xdr:rowOff>80962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371475</xdr:colOff>
      <xdr:row>2</xdr:row>
      <xdr:rowOff>28575</xdr:rowOff>
    </xdr:from>
    <xdr:ext cx="219611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2105025" y="676275"/>
              <a:ext cx="219611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20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𝝈</m:t>
                    </m:r>
                  </m:oMath>
                </m:oMathPara>
              </a14:m>
              <a:endParaRPr lang="it-IT" sz="2000" b="1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2105025" y="676275"/>
              <a:ext cx="219611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20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𝝈</a:t>
              </a:r>
              <a:endParaRPr lang="it-IT" sz="2000" b="1"/>
            </a:p>
          </xdr:txBody>
        </xdr:sp>
      </mc:Fallback>
    </mc:AlternateContent>
    <xdr:clientData/>
  </xdr:oneCellAnchor>
  <xdr:twoCellAnchor>
    <xdr:from>
      <xdr:col>6</xdr:col>
      <xdr:colOff>85725</xdr:colOff>
      <xdr:row>11</xdr:row>
      <xdr:rowOff>114300</xdr:rowOff>
    </xdr:from>
    <xdr:to>
      <xdr:col>14</xdr:col>
      <xdr:colOff>390525</xdr:colOff>
      <xdr:row>25</xdr:row>
      <xdr:rowOff>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9525</xdr:rowOff>
    </xdr:from>
    <xdr:to>
      <xdr:col>13</xdr:col>
      <xdr:colOff>295275</xdr:colOff>
      <xdr:row>21</xdr:row>
      <xdr:rowOff>180975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17</xdr:row>
      <xdr:rowOff>228599</xdr:rowOff>
    </xdr:from>
    <xdr:ext cx="914400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/>
            <xdr:cNvSpPr txBox="1"/>
          </xdr:nvSpPr>
          <xdr:spPr>
            <a:xfrm>
              <a:off x="990600" y="4105274"/>
              <a:ext cx="914400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800" b="1" i="1">
                        <a:latin typeface="Cambria Math" panose="02040503050406030204" pitchFamily="18" charset="0"/>
                      </a:rPr>
                      <m:t>𝒇</m:t>
                    </m:r>
                    <m:sSub>
                      <m:sSubPr>
                        <m:ctrlPr>
                          <a:rPr lang="it-IT" sz="1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800" b="1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it-IT" sz="1800" b="1" i="1">
                            <a:latin typeface="Cambria Math" panose="02040503050406030204" pitchFamily="18" charset="0"/>
                          </a:rPr>
                          <m:t>𝒙</m:t>
                        </m:r>
                      </m:e>
                      <m:sub>
                        <m:r>
                          <a:rPr lang="it-IT" sz="18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it-IT" sz="1800" b="1" i="1">
                        <a:latin typeface="Cambria Math" panose="02040503050406030204" pitchFamily="18" charset="0"/>
                      </a:rPr>
                      <m:t>,</m:t>
                    </m:r>
                    <m:sSub>
                      <m:sSubPr>
                        <m:ctrlPr>
                          <a:rPr lang="it-IT" sz="18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800" b="1" i="1">
                            <a:latin typeface="Cambria Math" panose="02040503050406030204" pitchFamily="18" charset="0"/>
                          </a:rPr>
                          <m:t>𝒙</m:t>
                        </m:r>
                      </m:e>
                      <m:sub>
                        <m:r>
                          <a:rPr lang="it-IT" sz="1800" b="1" i="1">
                            <a:latin typeface="Cambria Math" panose="02040503050406030204" pitchFamily="18" charset="0"/>
                          </a:rPr>
                          <m:t>𝟐</m:t>
                        </m:r>
                      </m:sub>
                    </m:sSub>
                    <m:r>
                      <a:rPr lang="it-IT" sz="1800" b="1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it-IT" sz="1800" b="1"/>
            </a:p>
          </xdr:txBody>
        </xdr:sp>
      </mc:Choice>
      <mc:Fallback xmlns="">
        <xdr:sp macro="" textlink="">
          <xdr:nvSpPr>
            <xdr:cNvPr id="3" name="CasellaDiTesto 2"/>
            <xdr:cNvSpPr txBox="1"/>
          </xdr:nvSpPr>
          <xdr:spPr>
            <a:xfrm>
              <a:off x="990600" y="4105274"/>
              <a:ext cx="914400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t-IT" sz="1800" b="1" i="0">
                  <a:latin typeface="Cambria Math" panose="02040503050406030204" pitchFamily="18" charset="0"/>
                </a:rPr>
                <a:t>𝒇〖(𝒙〗_𝟏,𝒙_𝟐)</a:t>
              </a:r>
              <a:endParaRPr lang="it-IT" sz="1800" b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10"/>
  <sheetViews>
    <sheetView topLeftCell="A19" workbookViewId="0">
      <selection activeCell="D695" sqref="D695"/>
    </sheetView>
  </sheetViews>
  <sheetFormatPr defaultRowHeight="18" x14ac:dyDescent="0.25"/>
  <cols>
    <col min="1" max="1" width="9" style="1"/>
    <col min="2" max="2" width="12.5" style="2" bestFit="1" customWidth="1"/>
    <col min="3" max="4" width="9" style="1"/>
    <col min="5" max="5" width="10.125" style="1" customWidth="1"/>
    <col min="6" max="9" width="9" style="1"/>
    <col min="10" max="10" width="10.625" style="1" customWidth="1"/>
    <col min="11" max="11" width="11" style="1" customWidth="1"/>
    <col min="12" max="15" width="9" style="1"/>
    <col min="16" max="16" width="10.875" style="1" customWidth="1"/>
    <col min="17" max="16384" width="9" style="1"/>
  </cols>
  <sheetData>
    <row r="1" spans="2:16" x14ac:dyDescent="0.25">
      <c r="B1" s="4" t="s">
        <v>40</v>
      </c>
      <c r="F1" s="4"/>
    </row>
    <row r="2" spans="2:16" ht="18.75" thickBot="1" x14ac:dyDescent="0.3"/>
    <row r="3" spans="2:16" ht="18.75" thickBot="1" x14ac:dyDescent="0.3">
      <c r="B3" s="5" t="s">
        <v>33</v>
      </c>
      <c r="C3" s="1" t="s">
        <v>34</v>
      </c>
      <c r="J3" s="5" t="s">
        <v>41</v>
      </c>
      <c r="K3" s="1" t="s">
        <v>93</v>
      </c>
    </row>
    <row r="4" spans="2:16" x14ac:dyDescent="0.25">
      <c r="C4" s="6" t="s">
        <v>35</v>
      </c>
      <c r="D4" s="6"/>
      <c r="E4" s="6"/>
      <c r="K4" s="1" t="s">
        <v>88</v>
      </c>
    </row>
    <row r="5" spans="2:16" ht="18.75" thickBot="1" x14ac:dyDescent="0.3">
      <c r="L5" s="1" t="s">
        <v>42</v>
      </c>
    </row>
    <row r="6" spans="2:16" ht="18.75" thickBot="1" x14ac:dyDescent="0.3">
      <c r="B6" s="5" t="s">
        <v>36</v>
      </c>
      <c r="C6" s="1" t="s">
        <v>37</v>
      </c>
      <c r="K6" s="37" t="s">
        <v>110</v>
      </c>
      <c r="L6" s="37"/>
      <c r="M6" s="37"/>
      <c r="N6" s="37"/>
      <c r="O6" s="37"/>
      <c r="P6" s="38">
        <v>0.8</v>
      </c>
    </row>
    <row r="7" spans="2:16" x14ac:dyDescent="0.25">
      <c r="C7" s="1" t="s">
        <v>38</v>
      </c>
      <c r="K7" s="37" t="s">
        <v>111</v>
      </c>
      <c r="L7" s="37"/>
      <c r="M7" s="37"/>
      <c r="N7" s="37"/>
      <c r="O7" s="37"/>
      <c r="P7" s="38">
        <v>0.4</v>
      </c>
    </row>
    <row r="8" spans="2:16" x14ac:dyDescent="0.25">
      <c r="C8" s="6" t="s">
        <v>39</v>
      </c>
      <c r="D8" s="6"/>
      <c r="E8" s="6"/>
      <c r="F8" s="6"/>
      <c r="G8" s="6"/>
      <c r="K8" s="37" t="s">
        <v>112</v>
      </c>
      <c r="L8" s="37"/>
      <c r="M8" s="37"/>
      <c r="N8" s="37"/>
      <c r="O8" s="37"/>
      <c r="P8" s="37"/>
    </row>
    <row r="9" spans="2:16" x14ac:dyDescent="0.25">
      <c r="K9" s="37" t="s">
        <v>113</v>
      </c>
      <c r="L9" s="37"/>
      <c r="M9" s="37"/>
      <c r="N9" s="37"/>
      <c r="O9" s="37"/>
      <c r="P9" s="37"/>
    </row>
    <row r="10" spans="2:16" s="18" customFormat="1" ht="36" x14ac:dyDescent="0.25">
      <c r="B10" s="17" t="s">
        <v>89</v>
      </c>
      <c r="C10" s="18" t="s">
        <v>90</v>
      </c>
      <c r="D10" s="18" t="s">
        <v>91</v>
      </c>
      <c r="E10" s="18" t="s">
        <v>92</v>
      </c>
    </row>
    <row r="11" spans="2:16" x14ac:dyDescent="0.25">
      <c r="B11" s="2">
        <v>1</v>
      </c>
      <c r="C11" s="1">
        <f ca="1">RANDBETWEEN(0,1)</f>
        <v>1</v>
      </c>
      <c r="D11" s="1">
        <f ca="1">SUM(C$11:C11)</f>
        <v>1</v>
      </c>
      <c r="E11" s="1">
        <f ca="1">D11/B11</f>
        <v>1</v>
      </c>
    </row>
    <row r="12" spans="2:16" x14ac:dyDescent="0.25">
      <c r="B12" s="2">
        <v>2</v>
      </c>
      <c r="C12" s="1">
        <f t="shared" ref="C12:C75" ca="1" si="0">RANDBETWEEN(0,1)</f>
        <v>1</v>
      </c>
      <c r="D12" s="1">
        <f ca="1">SUM(C$11:C12)</f>
        <v>2</v>
      </c>
      <c r="E12" s="1">
        <f t="shared" ref="E12:E39" ca="1" si="1">D12/B12</f>
        <v>1</v>
      </c>
    </row>
    <row r="13" spans="2:16" x14ac:dyDescent="0.25">
      <c r="B13" s="2">
        <v>3</v>
      </c>
      <c r="C13" s="1">
        <f t="shared" ca="1" si="0"/>
        <v>0</v>
      </c>
      <c r="D13" s="1">
        <f ca="1">SUM(C$11:C13)</f>
        <v>2</v>
      </c>
      <c r="E13" s="1">
        <f t="shared" ca="1" si="1"/>
        <v>0.66666666666666663</v>
      </c>
    </row>
    <row r="14" spans="2:16" x14ac:dyDescent="0.25">
      <c r="B14" s="2">
        <v>4</v>
      </c>
      <c r="C14" s="1">
        <f t="shared" ca="1" si="0"/>
        <v>0</v>
      </c>
      <c r="D14" s="1">
        <f ca="1">SUM(C$11:C14)</f>
        <v>2</v>
      </c>
      <c r="E14" s="1">
        <f t="shared" ca="1" si="1"/>
        <v>0.5</v>
      </c>
    </row>
    <row r="15" spans="2:16" x14ac:dyDescent="0.25">
      <c r="B15" s="2">
        <v>5</v>
      </c>
      <c r="C15" s="1">
        <f t="shared" ca="1" si="0"/>
        <v>0</v>
      </c>
      <c r="D15" s="1">
        <f ca="1">SUM(C$11:C15)</f>
        <v>2</v>
      </c>
      <c r="E15" s="1">
        <f t="shared" ca="1" si="1"/>
        <v>0.4</v>
      </c>
    </row>
    <row r="16" spans="2:16" x14ac:dyDescent="0.25">
      <c r="B16" s="2">
        <v>6</v>
      </c>
      <c r="C16" s="1">
        <f t="shared" ca="1" si="0"/>
        <v>1</v>
      </c>
      <c r="D16" s="1">
        <f ca="1">SUM(C$11:C16)</f>
        <v>3</v>
      </c>
      <c r="E16" s="1">
        <f t="shared" ca="1" si="1"/>
        <v>0.5</v>
      </c>
    </row>
    <row r="17" spans="2:5" x14ac:dyDescent="0.25">
      <c r="B17" s="2">
        <v>7</v>
      </c>
      <c r="C17" s="1">
        <f t="shared" ca="1" si="0"/>
        <v>0</v>
      </c>
      <c r="D17" s="1">
        <f ca="1">SUM(C$11:C17)</f>
        <v>3</v>
      </c>
      <c r="E17" s="1">
        <f t="shared" ca="1" si="1"/>
        <v>0.42857142857142855</v>
      </c>
    </row>
    <row r="18" spans="2:5" x14ac:dyDescent="0.25">
      <c r="B18" s="2">
        <v>8</v>
      </c>
      <c r="C18" s="1">
        <f t="shared" ca="1" si="0"/>
        <v>1</v>
      </c>
      <c r="D18" s="1">
        <f ca="1">SUM(C$11:C18)</f>
        <v>4</v>
      </c>
      <c r="E18" s="1">
        <f t="shared" ca="1" si="1"/>
        <v>0.5</v>
      </c>
    </row>
    <row r="19" spans="2:5" x14ac:dyDescent="0.25">
      <c r="B19" s="2">
        <v>9</v>
      </c>
      <c r="C19" s="1">
        <f t="shared" ca="1" si="0"/>
        <v>1</v>
      </c>
      <c r="D19" s="1">
        <f ca="1">SUM(C$11:C19)</f>
        <v>5</v>
      </c>
      <c r="E19" s="1">
        <f t="shared" ca="1" si="1"/>
        <v>0.55555555555555558</v>
      </c>
    </row>
    <row r="20" spans="2:5" x14ac:dyDescent="0.25">
      <c r="B20" s="2">
        <v>10</v>
      </c>
      <c r="C20" s="1">
        <f t="shared" ca="1" si="0"/>
        <v>1</v>
      </c>
      <c r="D20" s="1">
        <f ca="1">SUM(C$11:C20)</f>
        <v>6</v>
      </c>
      <c r="E20" s="1">
        <f t="shared" ca="1" si="1"/>
        <v>0.6</v>
      </c>
    </row>
    <row r="21" spans="2:5" x14ac:dyDescent="0.25">
      <c r="B21" s="2">
        <v>11</v>
      </c>
      <c r="C21" s="1">
        <f t="shared" ca="1" si="0"/>
        <v>0</v>
      </c>
      <c r="D21" s="1">
        <f ca="1">SUM(C$11:C21)</f>
        <v>6</v>
      </c>
      <c r="E21" s="1">
        <f t="shared" ca="1" si="1"/>
        <v>0.54545454545454541</v>
      </c>
    </row>
    <row r="22" spans="2:5" x14ac:dyDescent="0.25">
      <c r="B22" s="2">
        <v>12</v>
      </c>
      <c r="C22" s="1">
        <f t="shared" ca="1" si="0"/>
        <v>1</v>
      </c>
      <c r="D22" s="1">
        <f ca="1">SUM(C$11:C22)</f>
        <v>7</v>
      </c>
      <c r="E22" s="1">
        <f t="shared" ca="1" si="1"/>
        <v>0.58333333333333337</v>
      </c>
    </row>
    <row r="23" spans="2:5" x14ac:dyDescent="0.25">
      <c r="B23" s="2">
        <v>13</v>
      </c>
      <c r="C23" s="1">
        <f t="shared" ca="1" si="0"/>
        <v>0</v>
      </c>
      <c r="D23" s="1">
        <f ca="1">SUM(C$11:C23)</f>
        <v>7</v>
      </c>
      <c r="E23" s="1">
        <f t="shared" ca="1" si="1"/>
        <v>0.53846153846153844</v>
      </c>
    </row>
    <row r="24" spans="2:5" x14ac:dyDescent="0.25">
      <c r="B24" s="2">
        <v>14</v>
      </c>
      <c r="C24" s="1">
        <f t="shared" ca="1" si="0"/>
        <v>0</v>
      </c>
      <c r="D24" s="1">
        <f ca="1">SUM(C$11:C24)</f>
        <v>7</v>
      </c>
      <c r="E24" s="1">
        <f t="shared" ca="1" si="1"/>
        <v>0.5</v>
      </c>
    </row>
    <row r="25" spans="2:5" x14ac:dyDescent="0.25">
      <c r="B25" s="2">
        <v>15</v>
      </c>
      <c r="C25" s="1">
        <f t="shared" ca="1" si="0"/>
        <v>1</v>
      </c>
      <c r="D25" s="1">
        <f ca="1">SUM(C$11:C25)</f>
        <v>8</v>
      </c>
      <c r="E25" s="1">
        <f t="shared" ca="1" si="1"/>
        <v>0.53333333333333333</v>
      </c>
    </row>
    <row r="26" spans="2:5" x14ac:dyDescent="0.25">
      <c r="B26" s="2">
        <v>16</v>
      </c>
      <c r="C26" s="1">
        <f t="shared" ca="1" si="0"/>
        <v>0</v>
      </c>
      <c r="D26" s="1">
        <f ca="1">SUM(C$11:C26)</f>
        <v>8</v>
      </c>
      <c r="E26" s="1">
        <f t="shared" ca="1" si="1"/>
        <v>0.5</v>
      </c>
    </row>
    <row r="27" spans="2:5" x14ac:dyDescent="0.25">
      <c r="B27" s="2">
        <v>17</v>
      </c>
      <c r="C27" s="1">
        <f t="shared" ca="1" si="0"/>
        <v>1</v>
      </c>
      <c r="D27" s="1">
        <f ca="1">SUM(C$11:C27)</f>
        <v>9</v>
      </c>
      <c r="E27" s="1">
        <f t="shared" ca="1" si="1"/>
        <v>0.52941176470588236</v>
      </c>
    </row>
    <row r="28" spans="2:5" x14ac:dyDescent="0.25">
      <c r="B28" s="2">
        <v>18</v>
      </c>
      <c r="C28" s="1">
        <f t="shared" ca="1" si="0"/>
        <v>0</v>
      </c>
      <c r="D28" s="1">
        <f ca="1">SUM(C$11:C28)</f>
        <v>9</v>
      </c>
      <c r="E28" s="1">
        <f t="shared" ca="1" si="1"/>
        <v>0.5</v>
      </c>
    </row>
    <row r="29" spans="2:5" x14ac:dyDescent="0.25">
      <c r="B29" s="2">
        <v>19</v>
      </c>
      <c r="C29" s="1">
        <f t="shared" ca="1" si="0"/>
        <v>0</v>
      </c>
      <c r="D29" s="1">
        <f ca="1">SUM(C$11:C29)</f>
        <v>9</v>
      </c>
      <c r="E29" s="1">
        <f t="shared" ca="1" si="1"/>
        <v>0.47368421052631576</v>
      </c>
    </row>
    <row r="30" spans="2:5" x14ac:dyDescent="0.25">
      <c r="B30" s="2">
        <v>20</v>
      </c>
      <c r="C30" s="1">
        <f t="shared" ca="1" si="0"/>
        <v>1</v>
      </c>
      <c r="D30" s="1">
        <f ca="1">SUM(C$11:C30)</f>
        <v>10</v>
      </c>
      <c r="E30" s="1">
        <f t="shared" ca="1" si="1"/>
        <v>0.5</v>
      </c>
    </row>
    <row r="31" spans="2:5" x14ac:dyDescent="0.25">
      <c r="B31" s="2">
        <v>21</v>
      </c>
      <c r="C31" s="1">
        <f t="shared" ca="1" si="0"/>
        <v>1</v>
      </c>
      <c r="D31" s="1">
        <f ca="1">SUM(C$11:C31)</f>
        <v>11</v>
      </c>
      <c r="E31" s="1">
        <f t="shared" ca="1" si="1"/>
        <v>0.52380952380952384</v>
      </c>
    </row>
    <row r="32" spans="2:5" x14ac:dyDescent="0.25">
      <c r="B32" s="2">
        <v>22</v>
      </c>
      <c r="C32" s="1">
        <f t="shared" ca="1" si="0"/>
        <v>1</v>
      </c>
      <c r="D32" s="1">
        <f ca="1">SUM(C$11:C32)</f>
        <v>12</v>
      </c>
      <c r="E32" s="1">
        <f t="shared" ca="1" si="1"/>
        <v>0.54545454545454541</v>
      </c>
    </row>
    <row r="33" spans="2:5" x14ac:dyDescent="0.25">
      <c r="B33" s="2">
        <v>23</v>
      </c>
      <c r="C33" s="1">
        <f t="shared" ca="1" si="0"/>
        <v>1</v>
      </c>
      <c r="D33" s="1">
        <f ca="1">SUM(C$11:C33)</f>
        <v>13</v>
      </c>
      <c r="E33" s="1">
        <f t="shared" ca="1" si="1"/>
        <v>0.56521739130434778</v>
      </c>
    </row>
    <row r="34" spans="2:5" x14ac:dyDescent="0.25">
      <c r="B34" s="2">
        <v>24</v>
      </c>
      <c r="C34" s="1">
        <f t="shared" ca="1" si="0"/>
        <v>1</v>
      </c>
      <c r="D34" s="1">
        <f ca="1">SUM(C$11:C34)</f>
        <v>14</v>
      </c>
      <c r="E34" s="1">
        <f t="shared" ca="1" si="1"/>
        <v>0.58333333333333337</v>
      </c>
    </row>
    <row r="35" spans="2:5" x14ac:dyDescent="0.25">
      <c r="B35" s="2">
        <v>25</v>
      </c>
      <c r="C35" s="1">
        <f t="shared" ca="1" si="0"/>
        <v>1</v>
      </c>
      <c r="D35" s="1">
        <f ca="1">SUM(C$11:C35)</f>
        <v>15</v>
      </c>
      <c r="E35" s="1">
        <f t="shared" ca="1" si="1"/>
        <v>0.6</v>
      </c>
    </row>
    <row r="36" spans="2:5" x14ac:dyDescent="0.25">
      <c r="B36" s="2">
        <v>26</v>
      </c>
      <c r="C36" s="1">
        <f t="shared" ca="1" si="0"/>
        <v>1</v>
      </c>
      <c r="D36" s="1">
        <f ca="1">SUM(C$11:C36)</f>
        <v>16</v>
      </c>
      <c r="E36" s="1">
        <f t="shared" ca="1" si="1"/>
        <v>0.61538461538461542</v>
      </c>
    </row>
    <row r="37" spans="2:5" x14ac:dyDescent="0.25">
      <c r="B37" s="2">
        <v>27</v>
      </c>
      <c r="C37" s="1">
        <f t="shared" ca="1" si="0"/>
        <v>1</v>
      </c>
      <c r="D37" s="1">
        <f ca="1">SUM(C$11:C37)</f>
        <v>17</v>
      </c>
      <c r="E37" s="1">
        <f t="shared" ca="1" si="1"/>
        <v>0.62962962962962965</v>
      </c>
    </row>
    <row r="38" spans="2:5" x14ac:dyDescent="0.25">
      <c r="B38" s="2">
        <v>28</v>
      </c>
      <c r="C38" s="1">
        <f t="shared" ca="1" si="0"/>
        <v>0</v>
      </c>
      <c r="D38" s="1">
        <f ca="1">SUM(C$11:C38)</f>
        <v>17</v>
      </c>
      <c r="E38" s="1">
        <f t="shared" ca="1" si="1"/>
        <v>0.6071428571428571</v>
      </c>
    </row>
    <row r="39" spans="2:5" x14ac:dyDescent="0.25">
      <c r="B39" s="2">
        <v>29</v>
      </c>
      <c r="C39" s="1">
        <f t="shared" ca="1" si="0"/>
        <v>1</v>
      </c>
      <c r="D39" s="1">
        <f ca="1">SUM(C$11:C39)</f>
        <v>18</v>
      </c>
      <c r="E39" s="1">
        <f t="shared" ca="1" si="1"/>
        <v>0.62068965517241381</v>
      </c>
    </row>
    <row r="40" spans="2:5" x14ac:dyDescent="0.25">
      <c r="B40" s="2">
        <v>30</v>
      </c>
      <c r="C40" s="1">
        <f t="shared" ca="1" si="0"/>
        <v>1</v>
      </c>
      <c r="D40" s="1">
        <f ca="1">SUM(C$11:C40)</f>
        <v>19</v>
      </c>
      <c r="E40" s="1">
        <f t="shared" ref="E40:E103" ca="1" si="2">D40/B40</f>
        <v>0.6333333333333333</v>
      </c>
    </row>
    <row r="41" spans="2:5" x14ac:dyDescent="0.25">
      <c r="B41" s="2">
        <v>31</v>
      </c>
      <c r="C41" s="1">
        <f t="shared" ca="1" si="0"/>
        <v>0</v>
      </c>
      <c r="D41" s="1">
        <f ca="1">SUM(C$11:C41)</f>
        <v>19</v>
      </c>
      <c r="E41" s="1">
        <f t="shared" ca="1" si="2"/>
        <v>0.61290322580645162</v>
      </c>
    </row>
    <row r="42" spans="2:5" x14ac:dyDescent="0.25">
      <c r="B42" s="2">
        <v>32</v>
      </c>
      <c r="C42" s="1">
        <f t="shared" ca="1" si="0"/>
        <v>1</v>
      </c>
      <c r="D42" s="1">
        <f ca="1">SUM(C$11:C42)</f>
        <v>20</v>
      </c>
      <c r="E42" s="1">
        <f t="shared" ca="1" si="2"/>
        <v>0.625</v>
      </c>
    </row>
    <row r="43" spans="2:5" x14ac:dyDescent="0.25">
      <c r="B43" s="2">
        <v>33</v>
      </c>
      <c r="C43" s="1">
        <f t="shared" ca="1" si="0"/>
        <v>0</v>
      </c>
      <c r="D43" s="1">
        <f ca="1">SUM(C$11:C43)</f>
        <v>20</v>
      </c>
      <c r="E43" s="1">
        <f t="shared" ca="1" si="2"/>
        <v>0.60606060606060608</v>
      </c>
    </row>
    <row r="44" spans="2:5" x14ac:dyDescent="0.25">
      <c r="B44" s="2">
        <v>34</v>
      </c>
      <c r="C44" s="1">
        <f t="shared" ca="1" si="0"/>
        <v>0</v>
      </c>
      <c r="D44" s="1">
        <f ca="1">SUM(C$11:C44)</f>
        <v>20</v>
      </c>
      <c r="E44" s="1">
        <f t="shared" ca="1" si="2"/>
        <v>0.58823529411764708</v>
      </c>
    </row>
    <row r="45" spans="2:5" x14ac:dyDescent="0.25">
      <c r="B45" s="2">
        <v>35</v>
      </c>
      <c r="C45" s="1">
        <f t="shared" ca="1" si="0"/>
        <v>0</v>
      </c>
      <c r="D45" s="1">
        <f ca="1">SUM(C$11:C45)</f>
        <v>20</v>
      </c>
      <c r="E45" s="1">
        <f t="shared" ca="1" si="2"/>
        <v>0.5714285714285714</v>
      </c>
    </row>
    <row r="46" spans="2:5" x14ac:dyDescent="0.25">
      <c r="B46" s="2">
        <v>36</v>
      </c>
      <c r="C46" s="1">
        <f t="shared" ca="1" si="0"/>
        <v>1</v>
      </c>
      <c r="D46" s="1">
        <f ca="1">SUM(C$11:C46)</f>
        <v>21</v>
      </c>
      <c r="E46" s="1">
        <f t="shared" ca="1" si="2"/>
        <v>0.58333333333333337</v>
      </c>
    </row>
    <row r="47" spans="2:5" x14ac:dyDescent="0.25">
      <c r="B47" s="2">
        <v>37</v>
      </c>
      <c r="C47" s="1">
        <f t="shared" ca="1" si="0"/>
        <v>0</v>
      </c>
      <c r="D47" s="1">
        <f ca="1">SUM(C$11:C47)</f>
        <v>21</v>
      </c>
      <c r="E47" s="1">
        <f t="shared" ca="1" si="2"/>
        <v>0.56756756756756754</v>
      </c>
    </row>
    <row r="48" spans="2:5" x14ac:dyDescent="0.25">
      <c r="B48" s="2">
        <v>38</v>
      </c>
      <c r="C48" s="1">
        <f t="shared" ca="1" si="0"/>
        <v>1</v>
      </c>
      <c r="D48" s="1">
        <f ca="1">SUM(C$11:C48)</f>
        <v>22</v>
      </c>
      <c r="E48" s="1">
        <f t="shared" ca="1" si="2"/>
        <v>0.57894736842105265</v>
      </c>
    </row>
    <row r="49" spans="2:5" x14ac:dyDescent="0.25">
      <c r="B49" s="2">
        <v>39</v>
      </c>
      <c r="C49" s="1">
        <f t="shared" ca="1" si="0"/>
        <v>0</v>
      </c>
      <c r="D49" s="1">
        <f ca="1">SUM(C$11:C49)</f>
        <v>22</v>
      </c>
      <c r="E49" s="1">
        <f t="shared" ca="1" si="2"/>
        <v>0.5641025641025641</v>
      </c>
    </row>
    <row r="50" spans="2:5" x14ac:dyDescent="0.25">
      <c r="B50" s="2">
        <v>40</v>
      </c>
      <c r="C50" s="1">
        <f t="shared" ca="1" si="0"/>
        <v>0</v>
      </c>
      <c r="D50" s="1">
        <f ca="1">SUM(C$11:C50)</f>
        <v>22</v>
      </c>
      <c r="E50" s="1">
        <f t="shared" ca="1" si="2"/>
        <v>0.55000000000000004</v>
      </c>
    </row>
    <row r="51" spans="2:5" x14ac:dyDescent="0.25">
      <c r="B51" s="2">
        <v>41</v>
      </c>
      <c r="C51" s="1">
        <f t="shared" ca="1" si="0"/>
        <v>0</v>
      </c>
      <c r="D51" s="1">
        <f ca="1">SUM(C$11:C51)</f>
        <v>22</v>
      </c>
      <c r="E51" s="1">
        <f t="shared" ca="1" si="2"/>
        <v>0.53658536585365857</v>
      </c>
    </row>
    <row r="52" spans="2:5" x14ac:dyDescent="0.25">
      <c r="B52" s="2">
        <v>42</v>
      </c>
      <c r="C52" s="1">
        <f t="shared" ca="1" si="0"/>
        <v>1</v>
      </c>
      <c r="D52" s="1">
        <f ca="1">SUM(C$11:C52)</f>
        <v>23</v>
      </c>
      <c r="E52" s="1">
        <f t="shared" ca="1" si="2"/>
        <v>0.54761904761904767</v>
      </c>
    </row>
    <row r="53" spans="2:5" x14ac:dyDescent="0.25">
      <c r="B53" s="2">
        <v>43</v>
      </c>
      <c r="C53" s="1">
        <f t="shared" ca="1" si="0"/>
        <v>0</v>
      </c>
      <c r="D53" s="1">
        <f ca="1">SUM(C$11:C53)</f>
        <v>23</v>
      </c>
      <c r="E53" s="1">
        <f t="shared" ca="1" si="2"/>
        <v>0.53488372093023251</v>
      </c>
    </row>
    <row r="54" spans="2:5" x14ac:dyDescent="0.25">
      <c r="B54" s="2">
        <v>44</v>
      </c>
      <c r="C54" s="1">
        <f t="shared" ca="1" si="0"/>
        <v>0</v>
      </c>
      <c r="D54" s="1">
        <f ca="1">SUM(C$11:C54)</f>
        <v>23</v>
      </c>
      <c r="E54" s="1">
        <f t="shared" ca="1" si="2"/>
        <v>0.52272727272727271</v>
      </c>
    </row>
    <row r="55" spans="2:5" x14ac:dyDescent="0.25">
      <c r="B55" s="2">
        <v>45</v>
      </c>
      <c r="C55" s="1">
        <f t="shared" ca="1" si="0"/>
        <v>0</v>
      </c>
      <c r="D55" s="1">
        <f ca="1">SUM(C$11:C55)</f>
        <v>23</v>
      </c>
      <c r="E55" s="1">
        <f t="shared" ca="1" si="2"/>
        <v>0.51111111111111107</v>
      </c>
    </row>
    <row r="56" spans="2:5" x14ac:dyDescent="0.25">
      <c r="B56" s="2">
        <v>46</v>
      </c>
      <c r="C56" s="1">
        <f t="shared" ca="1" si="0"/>
        <v>1</v>
      </c>
      <c r="D56" s="1">
        <f ca="1">SUM(C$11:C56)</f>
        <v>24</v>
      </c>
      <c r="E56" s="1">
        <f t="shared" ca="1" si="2"/>
        <v>0.52173913043478259</v>
      </c>
    </row>
    <row r="57" spans="2:5" x14ac:dyDescent="0.25">
      <c r="B57" s="2">
        <v>47</v>
      </c>
      <c r="C57" s="1">
        <f t="shared" ca="1" si="0"/>
        <v>1</v>
      </c>
      <c r="D57" s="1">
        <f ca="1">SUM(C$11:C57)</f>
        <v>25</v>
      </c>
      <c r="E57" s="1">
        <f t="shared" ca="1" si="2"/>
        <v>0.53191489361702127</v>
      </c>
    </row>
    <row r="58" spans="2:5" x14ac:dyDescent="0.25">
      <c r="B58" s="2">
        <v>48</v>
      </c>
      <c r="C58" s="1">
        <f t="shared" ca="1" si="0"/>
        <v>1</v>
      </c>
      <c r="D58" s="1">
        <f ca="1">SUM(C$11:C58)</f>
        <v>26</v>
      </c>
      <c r="E58" s="1">
        <f t="shared" ca="1" si="2"/>
        <v>0.54166666666666663</v>
      </c>
    </row>
    <row r="59" spans="2:5" x14ac:dyDescent="0.25">
      <c r="B59" s="2">
        <v>49</v>
      </c>
      <c r="C59" s="1">
        <f t="shared" ca="1" si="0"/>
        <v>0</v>
      </c>
      <c r="D59" s="1">
        <f ca="1">SUM(C$11:C59)</f>
        <v>26</v>
      </c>
      <c r="E59" s="1">
        <f t="shared" ca="1" si="2"/>
        <v>0.53061224489795922</v>
      </c>
    </row>
    <row r="60" spans="2:5" x14ac:dyDescent="0.25">
      <c r="B60" s="2">
        <v>50</v>
      </c>
      <c r="C60" s="1">
        <f t="shared" ca="1" si="0"/>
        <v>0</v>
      </c>
      <c r="D60" s="1">
        <f ca="1">SUM(C$11:C60)</f>
        <v>26</v>
      </c>
      <c r="E60" s="1">
        <f t="shared" ca="1" si="2"/>
        <v>0.52</v>
      </c>
    </row>
    <row r="61" spans="2:5" x14ac:dyDescent="0.25">
      <c r="B61" s="2">
        <v>51</v>
      </c>
      <c r="C61" s="1">
        <f t="shared" ca="1" si="0"/>
        <v>0</v>
      </c>
      <c r="D61" s="1">
        <f ca="1">SUM(C$11:C61)</f>
        <v>26</v>
      </c>
      <c r="E61" s="1">
        <f t="shared" ca="1" si="2"/>
        <v>0.50980392156862742</v>
      </c>
    </row>
    <row r="62" spans="2:5" x14ac:dyDescent="0.25">
      <c r="B62" s="2">
        <v>52</v>
      </c>
      <c r="C62" s="1">
        <f t="shared" ca="1" si="0"/>
        <v>1</v>
      </c>
      <c r="D62" s="1">
        <f ca="1">SUM(C$11:C62)</f>
        <v>27</v>
      </c>
      <c r="E62" s="1">
        <f t="shared" ca="1" si="2"/>
        <v>0.51923076923076927</v>
      </c>
    </row>
    <row r="63" spans="2:5" x14ac:dyDescent="0.25">
      <c r="B63" s="2">
        <v>53</v>
      </c>
      <c r="C63" s="1">
        <f t="shared" ca="1" si="0"/>
        <v>0</v>
      </c>
      <c r="D63" s="1">
        <f ca="1">SUM(C$11:C63)</f>
        <v>27</v>
      </c>
      <c r="E63" s="1">
        <f t="shared" ca="1" si="2"/>
        <v>0.50943396226415094</v>
      </c>
    </row>
    <row r="64" spans="2:5" x14ac:dyDescent="0.25">
      <c r="B64" s="2">
        <v>54</v>
      </c>
      <c r="C64" s="1">
        <f t="shared" ca="1" si="0"/>
        <v>0</v>
      </c>
      <c r="D64" s="1">
        <f ca="1">SUM(C$11:C64)</f>
        <v>27</v>
      </c>
      <c r="E64" s="1">
        <f t="shared" ca="1" si="2"/>
        <v>0.5</v>
      </c>
    </row>
    <row r="65" spans="2:5" x14ac:dyDescent="0.25">
      <c r="B65" s="2">
        <v>55</v>
      </c>
      <c r="C65" s="1">
        <f t="shared" ca="1" si="0"/>
        <v>1</v>
      </c>
      <c r="D65" s="1">
        <f ca="1">SUM(C$11:C65)</f>
        <v>28</v>
      </c>
      <c r="E65" s="1">
        <f t="shared" ca="1" si="2"/>
        <v>0.50909090909090904</v>
      </c>
    </row>
    <row r="66" spans="2:5" x14ac:dyDescent="0.25">
      <c r="B66" s="2">
        <v>56</v>
      </c>
      <c r="C66" s="1">
        <f t="shared" ca="1" si="0"/>
        <v>1</v>
      </c>
      <c r="D66" s="1">
        <f ca="1">SUM(C$11:C66)</f>
        <v>29</v>
      </c>
      <c r="E66" s="1">
        <f t="shared" ca="1" si="2"/>
        <v>0.5178571428571429</v>
      </c>
    </row>
    <row r="67" spans="2:5" x14ac:dyDescent="0.25">
      <c r="B67" s="2">
        <v>57</v>
      </c>
      <c r="C67" s="1">
        <f t="shared" ca="1" si="0"/>
        <v>1</v>
      </c>
      <c r="D67" s="1">
        <f ca="1">SUM(C$11:C67)</f>
        <v>30</v>
      </c>
      <c r="E67" s="1">
        <f t="shared" ca="1" si="2"/>
        <v>0.52631578947368418</v>
      </c>
    </row>
    <row r="68" spans="2:5" x14ac:dyDescent="0.25">
      <c r="B68" s="2">
        <v>58</v>
      </c>
      <c r="C68" s="1">
        <f t="shared" ca="1" si="0"/>
        <v>0</v>
      </c>
      <c r="D68" s="1">
        <f ca="1">SUM(C$11:C68)</f>
        <v>30</v>
      </c>
      <c r="E68" s="1">
        <f t="shared" ca="1" si="2"/>
        <v>0.51724137931034486</v>
      </c>
    </row>
    <row r="69" spans="2:5" x14ac:dyDescent="0.25">
      <c r="B69" s="2">
        <v>59</v>
      </c>
      <c r="C69" s="1">
        <f t="shared" ca="1" si="0"/>
        <v>1</v>
      </c>
      <c r="D69" s="1">
        <f ca="1">SUM(C$11:C69)</f>
        <v>31</v>
      </c>
      <c r="E69" s="1">
        <f t="shared" ca="1" si="2"/>
        <v>0.52542372881355937</v>
      </c>
    </row>
    <row r="70" spans="2:5" x14ac:dyDescent="0.25">
      <c r="B70" s="2">
        <v>60</v>
      </c>
      <c r="C70" s="1">
        <f t="shared" ca="1" si="0"/>
        <v>0</v>
      </c>
      <c r="D70" s="1">
        <f ca="1">SUM(C$11:C70)</f>
        <v>31</v>
      </c>
      <c r="E70" s="1">
        <f t="shared" ca="1" si="2"/>
        <v>0.51666666666666672</v>
      </c>
    </row>
    <row r="71" spans="2:5" x14ac:dyDescent="0.25">
      <c r="B71" s="2">
        <v>61</v>
      </c>
      <c r="C71" s="1">
        <f t="shared" ca="1" si="0"/>
        <v>0</v>
      </c>
      <c r="D71" s="1">
        <f ca="1">SUM(C$11:C71)</f>
        <v>31</v>
      </c>
      <c r="E71" s="1">
        <f t="shared" ca="1" si="2"/>
        <v>0.50819672131147542</v>
      </c>
    </row>
    <row r="72" spans="2:5" x14ac:dyDescent="0.25">
      <c r="B72" s="2">
        <v>62</v>
      </c>
      <c r="C72" s="1">
        <f t="shared" ca="1" si="0"/>
        <v>1</v>
      </c>
      <c r="D72" s="1">
        <f ca="1">SUM(C$11:C72)</f>
        <v>32</v>
      </c>
      <c r="E72" s="1">
        <f t="shared" ca="1" si="2"/>
        <v>0.5161290322580645</v>
      </c>
    </row>
    <row r="73" spans="2:5" x14ac:dyDescent="0.25">
      <c r="B73" s="2">
        <v>63</v>
      </c>
      <c r="C73" s="1">
        <f t="shared" ca="1" si="0"/>
        <v>1</v>
      </c>
      <c r="D73" s="1">
        <f ca="1">SUM(C$11:C73)</f>
        <v>33</v>
      </c>
      <c r="E73" s="1">
        <f t="shared" ca="1" si="2"/>
        <v>0.52380952380952384</v>
      </c>
    </row>
    <row r="74" spans="2:5" x14ac:dyDescent="0.25">
      <c r="B74" s="2">
        <v>64</v>
      </c>
      <c r="C74" s="1">
        <f t="shared" ca="1" si="0"/>
        <v>1</v>
      </c>
      <c r="D74" s="1">
        <f ca="1">SUM(C$11:C74)</f>
        <v>34</v>
      </c>
      <c r="E74" s="1">
        <f t="shared" ca="1" si="2"/>
        <v>0.53125</v>
      </c>
    </row>
    <row r="75" spans="2:5" x14ac:dyDescent="0.25">
      <c r="B75" s="2">
        <v>65</v>
      </c>
      <c r="C75" s="1">
        <f t="shared" ca="1" si="0"/>
        <v>1</v>
      </c>
      <c r="D75" s="1">
        <f ca="1">SUM(C$11:C75)</f>
        <v>35</v>
      </c>
      <c r="E75" s="1">
        <f t="shared" ca="1" si="2"/>
        <v>0.53846153846153844</v>
      </c>
    </row>
    <row r="76" spans="2:5" x14ac:dyDescent="0.25">
      <c r="B76" s="2">
        <v>66</v>
      </c>
      <c r="C76" s="1">
        <f t="shared" ref="C76:C139" ca="1" si="3">RANDBETWEEN(0,1)</f>
        <v>1</v>
      </c>
      <c r="D76" s="1">
        <f ca="1">SUM(C$11:C76)</f>
        <v>36</v>
      </c>
      <c r="E76" s="1">
        <f t="shared" ca="1" si="2"/>
        <v>0.54545454545454541</v>
      </c>
    </row>
    <row r="77" spans="2:5" x14ac:dyDescent="0.25">
      <c r="B77" s="2">
        <v>67</v>
      </c>
      <c r="C77" s="1">
        <f t="shared" ca="1" si="3"/>
        <v>1</v>
      </c>
      <c r="D77" s="1">
        <f ca="1">SUM(C$11:C77)</f>
        <v>37</v>
      </c>
      <c r="E77" s="1">
        <f t="shared" ca="1" si="2"/>
        <v>0.55223880597014929</v>
      </c>
    </row>
    <row r="78" spans="2:5" x14ac:dyDescent="0.25">
      <c r="B78" s="2">
        <v>68</v>
      </c>
      <c r="C78" s="1">
        <f t="shared" ca="1" si="3"/>
        <v>1</v>
      </c>
      <c r="D78" s="1">
        <f ca="1">SUM(C$11:C78)</f>
        <v>38</v>
      </c>
      <c r="E78" s="1">
        <f t="shared" ca="1" si="2"/>
        <v>0.55882352941176472</v>
      </c>
    </row>
    <row r="79" spans="2:5" x14ac:dyDescent="0.25">
      <c r="B79" s="2">
        <v>69</v>
      </c>
      <c r="C79" s="1">
        <f t="shared" ca="1" si="3"/>
        <v>0</v>
      </c>
      <c r="D79" s="1">
        <f ca="1">SUM(C$11:C79)</f>
        <v>38</v>
      </c>
      <c r="E79" s="1">
        <f t="shared" ca="1" si="2"/>
        <v>0.55072463768115942</v>
      </c>
    </row>
    <row r="80" spans="2:5" x14ac:dyDescent="0.25">
      <c r="B80" s="2">
        <v>70</v>
      </c>
      <c r="C80" s="1">
        <f t="shared" ca="1" si="3"/>
        <v>0</v>
      </c>
      <c r="D80" s="1">
        <f ca="1">SUM(C$11:C80)</f>
        <v>38</v>
      </c>
      <c r="E80" s="1">
        <f t="shared" ca="1" si="2"/>
        <v>0.54285714285714282</v>
      </c>
    </row>
    <row r="81" spans="2:5" x14ac:dyDescent="0.25">
      <c r="B81" s="2">
        <v>71</v>
      </c>
      <c r="C81" s="1">
        <f t="shared" ca="1" si="3"/>
        <v>1</v>
      </c>
      <c r="D81" s="1">
        <f ca="1">SUM(C$11:C81)</f>
        <v>39</v>
      </c>
      <c r="E81" s="1">
        <f t="shared" ca="1" si="2"/>
        <v>0.54929577464788737</v>
      </c>
    </row>
    <row r="82" spans="2:5" x14ac:dyDescent="0.25">
      <c r="B82" s="2">
        <v>72</v>
      </c>
      <c r="C82" s="1">
        <f t="shared" ca="1" si="3"/>
        <v>1</v>
      </c>
      <c r="D82" s="1">
        <f ca="1">SUM(C$11:C82)</f>
        <v>40</v>
      </c>
      <c r="E82" s="1">
        <f t="shared" ca="1" si="2"/>
        <v>0.55555555555555558</v>
      </c>
    </row>
    <row r="83" spans="2:5" x14ac:dyDescent="0.25">
      <c r="B83" s="2">
        <v>73</v>
      </c>
      <c r="C83" s="1">
        <f t="shared" ca="1" si="3"/>
        <v>1</v>
      </c>
      <c r="D83" s="1">
        <f ca="1">SUM(C$11:C83)</f>
        <v>41</v>
      </c>
      <c r="E83" s="1">
        <f t="shared" ca="1" si="2"/>
        <v>0.56164383561643838</v>
      </c>
    </row>
    <row r="84" spans="2:5" x14ac:dyDescent="0.25">
      <c r="B84" s="2">
        <v>74</v>
      </c>
      <c r="C84" s="1">
        <f t="shared" ca="1" si="3"/>
        <v>0</v>
      </c>
      <c r="D84" s="1">
        <f ca="1">SUM(C$11:C84)</f>
        <v>41</v>
      </c>
      <c r="E84" s="1">
        <f t="shared" ca="1" si="2"/>
        <v>0.55405405405405406</v>
      </c>
    </row>
    <row r="85" spans="2:5" x14ac:dyDescent="0.25">
      <c r="B85" s="2">
        <v>75</v>
      </c>
      <c r="C85" s="1">
        <f t="shared" ca="1" si="3"/>
        <v>0</v>
      </c>
      <c r="D85" s="1">
        <f ca="1">SUM(C$11:C85)</f>
        <v>41</v>
      </c>
      <c r="E85" s="1">
        <f t="shared" ca="1" si="2"/>
        <v>0.54666666666666663</v>
      </c>
    </row>
    <row r="86" spans="2:5" x14ac:dyDescent="0.25">
      <c r="B86" s="2">
        <v>76</v>
      </c>
      <c r="C86" s="1">
        <f t="shared" ca="1" si="3"/>
        <v>0</v>
      </c>
      <c r="D86" s="1">
        <f ca="1">SUM(C$11:C86)</f>
        <v>41</v>
      </c>
      <c r="E86" s="1">
        <f t="shared" ca="1" si="2"/>
        <v>0.53947368421052633</v>
      </c>
    </row>
    <row r="87" spans="2:5" x14ac:dyDescent="0.25">
      <c r="B87" s="2">
        <v>77</v>
      </c>
      <c r="C87" s="1">
        <f t="shared" ca="1" si="3"/>
        <v>0</v>
      </c>
      <c r="D87" s="1">
        <f ca="1">SUM(C$11:C87)</f>
        <v>41</v>
      </c>
      <c r="E87" s="1">
        <f t="shared" ca="1" si="2"/>
        <v>0.53246753246753242</v>
      </c>
    </row>
    <row r="88" spans="2:5" x14ac:dyDescent="0.25">
      <c r="B88" s="2">
        <v>78</v>
      </c>
      <c r="C88" s="1">
        <f t="shared" ca="1" si="3"/>
        <v>1</v>
      </c>
      <c r="D88" s="1">
        <f ca="1">SUM(C$11:C88)</f>
        <v>42</v>
      </c>
      <c r="E88" s="1">
        <f t="shared" ca="1" si="2"/>
        <v>0.53846153846153844</v>
      </c>
    </row>
    <row r="89" spans="2:5" x14ac:dyDescent="0.25">
      <c r="B89" s="2">
        <v>79</v>
      </c>
      <c r="C89" s="1">
        <f t="shared" ca="1" si="3"/>
        <v>0</v>
      </c>
      <c r="D89" s="1">
        <f ca="1">SUM(C$11:C89)</f>
        <v>42</v>
      </c>
      <c r="E89" s="1">
        <f t="shared" ca="1" si="2"/>
        <v>0.53164556962025311</v>
      </c>
    </row>
    <row r="90" spans="2:5" x14ac:dyDescent="0.25">
      <c r="B90" s="2">
        <v>80</v>
      </c>
      <c r="C90" s="1">
        <f t="shared" ca="1" si="3"/>
        <v>0</v>
      </c>
      <c r="D90" s="1">
        <f ca="1">SUM(C$11:C90)</f>
        <v>42</v>
      </c>
      <c r="E90" s="1">
        <f t="shared" ca="1" si="2"/>
        <v>0.52500000000000002</v>
      </c>
    </row>
    <row r="91" spans="2:5" x14ac:dyDescent="0.25">
      <c r="B91" s="2">
        <v>81</v>
      </c>
      <c r="C91" s="1">
        <f t="shared" ca="1" si="3"/>
        <v>0</v>
      </c>
      <c r="D91" s="1">
        <f ca="1">SUM(C$11:C91)</f>
        <v>42</v>
      </c>
      <c r="E91" s="1">
        <f t="shared" ca="1" si="2"/>
        <v>0.51851851851851849</v>
      </c>
    </row>
    <row r="92" spans="2:5" x14ac:dyDescent="0.25">
      <c r="B92" s="2">
        <v>82</v>
      </c>
      <c r="C92" s="1">
        <f t="shared" ca="1" si="3"/>
        <v>0</v>
      </c>
      <c r="D92" s="1">
        <f ca="1">SUM(C$11:C92)</f>
        <v>42</v>
      </c>
      <c r="E92" s="1">
        <f t="shared" ca="1" si="2"/>
        <v>0.51219512195121952</v>
      </c>
    </row>
    <row r="93" spans="2:5" x14ac:dyDescent="0.25">
      <c r="B93" s="2">
        <v>83</v>
      </c>
      <c r="C93" s="1">
        <f t="shared" ca="1" si="3"/>
        <v>1</v>
      </c>
      <c r="D93" s="1">
        <f ca="1">SUM(C$11:C93)</f>
        <v>43</v>
      </c>
      <c r="E93" s="1">
        <f t="shared" ca="1" si="2"/>
        <v>0.51807228915662651</v>
      </c>
    </row>
    <row r="94" spans="2:5" x14ac:dyDescent="0.25">
      <c r="B94" s="2">
        <v>84</v>
      </c>
      <c r="C94" s="1">
        <f t="shared" ca="1" si="3"/>
        <v>0</v>
      </c>
      <c r="D94" s="1">
        <f ca="1">SUM(C$11:C94)</f>
        <v>43</v>
      </c>
      <c r="E94" s="1">
        <f t="shared" ca="1" si="2"/>
        <v>0.51190476190476186</v>
      </c>
    </row>
    <row r="95" spans="2:5" x14ac:dyDescent="0.25">
      <c r="B95" s="2">
        <v>85</v>
      </c>
      <c r="C95" s="1">
        <f t="shared" ca="1" si="3"/>
        <v>1</v>
      </c>
      <c r="D95" s="1">
        <f ca="1">SUM(C$11:C95)</f>
        <v>44</v>
      </c>
      <c r="E95" s="1">
        <f t="shared" ca="1" si="2"/>
        <v>0.51764705882352946</v>
      </c>
    </row>
    <row r="96" spans="2:5" x14ac:dyDescent="0.25">
      <c r="B96" s="2">
        <v>86</v>
      </c>
      <c r="C96" s="1">
        <f t="shared" ca="1" si="3"/>
        <v>1</v>
      </c>
      <c r="D96" s="1">
        <f ca="1">SUM(C$11:C96)</f>
        <v>45</v>
      </c>
      <c r="E96" s="1">
        <f t="shared" ca="1" si="2"/>
        <v>0.52325581395348841</v>
      </c>
    </row>
    <row r="97" spans="2:5" x14ac:dyDescent="0.25">
      <c r="B97" s="2">
        <v>87</v>
      </c>
      <c r="C97" s="1">
        <f t="shared" ca="1" si="3"/>
        <v>0</v>
      </c>
      <c r="D97" s="1">
        <f ca="1">SUM(C$11:C97)</f>
        <v>45</v>
      </c>
      <c r="E97" s="1">
        <f t="shared" ca="1" si="2"/>
        <v>0.51724137931034486</v>
      </c>
    </row>
    <row r="98" spans="2:5" x14ac:dyDescent="0.25">
      <c r="B98" s="2">
        <v>88</v>
      </c>
      <c r="C98" s="1">
        <f t="shared" ca="1" si="3"/>
        <v>1</v>
      </c>
      <c r="D98" s="1">
        <f ca="1">SUM(C$11:C98)</f>
        <v>46</v>
      </c>
      <c r="E98" s="1">
        <f t="shared" ca="1" si="2"/>
        <v>0.52272727272727271</v>
      </c>
    </row>
    <row r="99" spans="2:5" x14ac:dyDescent="0.25">
      <c r="B99" s="2">
        <v>89</v>
      </c>
      <c r="C99" s="1">
        <f t="shared" ca="1" si="3"/>
        <v>1</v>
      </c>
      <c r="D99" s="1">
        <f ca="1">SUM(C$11:C99)</f>
        <v>47</v>
      </c>
      <c r="E99" s="1">
        <f t="shared" ca="1" si="2"/>
        <v>0.5280898876404494</v>
      </c>
    </row>
    <row r="100" spans="2:5" x14ac:dyDescent="0.25">
      <c r="B100" s="2">
        <v>90</v>
      </c>
      <c r="C100" s="1">
        <f t="shared" ca="1" si="3"/>
        <v>1</v>
      </c>
      <c r="D100" s="1">
        <f ca="1">SUM(C$11:C100)</f>
        <v>48</v>
      </c>
      <c r="E100" s="1">
        <f t="shared" ca="1" si="2"/>
        <v>0.53333333333333333</v>
      </c>
    </row>
    <row r="101" spans="2:5" x14ac:dyDescent="0.25">
      <c r="B101" s="2">
        <v>91</v>
      </c>
      <c r="C101" s="1">
        <f t="shared" ca="1" si="3"/>
        <v>0</v>
      </c>
      <c r="D101" s="1">
        <f ca="1">SUM(C$11:C101)</f>
        <v>48</v>
      </c>
      <c r="E101" s="1">
        <f t="shared" ca="1" si="2"/>
        <v>0.52747252747252749</v>
      </c>
    </row>
    <row r="102" spans="2:5" x14ac:dyDescent="0.25">
      <c r="B102" s="2">
        <v>92</v>
      </c>
      <c r="C102" s="1">
        <f t="shared" ca="1" si="3"/>
        <v>1</v>
      </c>
      <c r="D102" s="1">
        <f ca="1">SUM(C$11:C102)</f>
        <v>49</v>
      </c>
      <c r="E102" s="1">
        <f t="shared" ca="1" si="2"/>
        <v>0.53260869565217395</v>
      </c>
    </row>
    <row r="103" spans="2:5" x14ac:dyDescent="0.25">
      <c r="B103" s="2">
        <v>93</v>
      </c>
      <c r="C103" s="1">
        <f t="shared" ca="1" si="3"/>
        <v>0</v>
      </c>
      <c r="D103" s="1">
        <f ca="1">SUM(C$11:C103)</f>
        <v>49</v>
      </c>
      <c r="E103" s="1">
        <f t="shared" ca="1" si="2"/>
        <v>0.5268817204301075</v>
      </c>
    </row>
    <row r="104" spans="2:5" x14ac:dyDescent="0.25">
      <c r="B104" s="2">
        <v>94</v>
      </c>
      <c r="C104" s="1">
        <f t="shared" ca="1" si="3"/>
        <v>0</v>
      </c>
      <c r="D104" s="1">
        <f ca="1">SUM(C$11:C104)</f>
        <v>49</v>
      </c>
      <c r="E104" s="1">
        <f t="shared" ref="E104:E167" ca="1" si="4">D104/B104</f>
        <v>0.52127659574468088</v>
      </c>
    </row>
    <row r="105" spans="2:5" x14ac:dyDescent="0.25">
      <c r="B105" s="2">
        <v>95</v>
      </c>
      <c r="C105" s="1">
        <f t="shared" ca="1" si="3"/>
        <v>0</v>
      </c>
      <c r="D105" s="1">
        <f ca="1">SUM(C$11:C105)</f>
        <v>49</v>
      </c>
      <c r="E105" s="1">
        <f t="shared" ca="1" si="4"/>
        <v>0.51578947368421058</v>
      </c>
    </row>
    <row r="106" spans="2:5" x14ac:dyDescent="0.25">
      <c r="B106" s="2">
        <v>96</v>
      </c>
      <c r="C106" s="1">
        <f t="shared" ca="1" si="3"/>
        <v>1</v>
      </c>
      <c r="D106" s="1">
        <f ca="1">SUM(C$11:C106)</f>
        <v>50</v>
      </c>
      <c r="E106" s="1">
        <f t="shared" ca="1" si="4"/>
        <v>0.52083333333333337</v>
      </c>
    </row>
    <row r="107" spans="2:5" x14ac:dyDescent="0.25">
      <c r="B107" s="2">
        <v>97</v>
      </c>
      <c r="C107" s="1">
        <f t="shared" ca="1" si="3"/>
        <v>1</v>
      </c>
      <c r="D107" s="1">
        <f ca="1">SUM(C$11:C107)</f>
        <v>51</v>
      </c>
      <c r="E107" s="1">
        <f t="shared" ca="1" si="4"/>
        <v>0.52577319587628868</v>
      </c>
    </row>
    <row r="108" spans="2:5" x14ac:dyDescent="0.25">
      <c r="B108" s="2">
        <v>98</v>
      </c>
      <c r="C108" s="1">
        <f t="shared" ca="1" si="3"/>
        <v>0</v>
      </c>
      <c r="D108" s="1">
        <f ca="1">SUM(C$11:C108)</f>
        <v>51</v>
      </c>
      <c r="E108" s="1">
        <f t="shared" ca="1" si="4"/>
        <v>0.52040816326530615</v>
      </c>
    </row>
    <row r="109" spans="2:5" x14ac:dyDescent="0.25">
      <c r="B109" s="2">
        <v>99</v>
      </c>
      <c r="C109" s="1">
        <f t="shared" ca="1" si="3"/>
        <v>0</v>
      </c>
      <c r="D109" s="1">
        <f ca="1">SUM(C$11:C109)</f>
        <v>51</v>
      </c>
      <c r="E109" s="1">
        <f t="shared" ca="1" si="4"/>
        <v>0.51515151515151514</v>
      </c>
    </row>
    <row r="110" spans="2:5" x14ac:dyDescent="0.25">
      <c r="B110" s="2">
        <v>100</v>
      </c>
      <c r="C110" s="1">
        <f t="shared" ca="1" si="3"/>
        <v>0</v>
      </c>
      <c r="D110" s="1">
        <f ca="1">SUM(C$11:C110)</f>
        <v>51</v>
      </c>
      <c r="E110" s="1">
        <f t="shared" ca="1" si="4"/>
        <v>0.51</v>
      </c>
    </row>
    <row r="111" spans="2:5" x14ac:dyDescent="0.25">
      <c r="B111" s="2">
        <v>101</v>
      </c>
      <c r="C111" s="1">
        <f t="shared" ca="1" si="3"/>
        <v>0</v>
      </c>
      <c r="D111" s="1">
        <f ca="1">SUM(C$11:C111)</f>
        <v>51</v>
      </c>
      <c r="E111" s="1">
        <f t="shared" ca="1" si="4"/>
        <v>0.50495049504950495</v>
      </c>
    </row>
    <row r="112" spans="2:5" x14ac:dyDescent="0.25">
      <c r="B112" s="2">
        <v>102</v>
      </c>
      <c r="C112" s="1">
        <f t="shared" ca="1" si="3"/>
        <v>0</v>
      </c>
      <c r="D112" s="1">
        <f ca="1">SUM(C$11:C112)</f>
        <v>51</v>
      </c>
      <c r="E112" s="1">
        <f t="shared" ca="1" si="4"/>
        <v>0.5</v>
      </c>
    </row>
    <row r="113" spans="2:5" x14ac:dyDescent="0.25">
      <c r="B113" s="2">
        <v>103</v>
      </c>
      <c r="C113" s="1">
        <f t="shared" ca="1" si="3"/>
        <v>1</v>
      </c>
      <c r="D113" s="1">
        <f ca="1">SUM(C$11:C113)</f>
        <v>52</v>
      </c>
      <c r="E113" s="1">
        <f t="shared" ca="1" si="4"/>
        <v>0.50485436893203883</v>
      </c>
    </row>
    <row r="114" spans="2:5" x14ac:dyDescent="0.25">
      <c r="B114" s="2">
        <v>104</v>
      </c>
      <c r="C114" s="1">
        <f t="shared" ca="1" si="3"/>
        <v>1</v>
      </c>
      <c r="D114" s="1">
        <f ca="1">SUM(C$11:C114)</f>
        <v>53</v>
      </c>
      <c r="E114" s="1">
        <f t="shared" ca="1" si="4"/>
        <v>0.50961538461538458</v>
      </c>
    </row>
    <row r="115" spans="2:5" x14ac:dyDescent="0.25">
      <c r="B115" s="2">
        <v>105</v>
      </c>
      <c r="C115" s="1">
        <f t="shared" ca="1" si="3"/>
        <v>1</v>
      </c>
      <c r="D115" s="1">
        <f ca="1">SUM(C$11:C115)</f>
        <v>54</v>
      </c>
      <c r="E115" s="1">
        <f t="shared" ca="1" si="4"/>
        <v>0.51428571428571423</v>
      </c>
    </row>
    <row r="116" spans="2:5" x14ac:dyDescent="0.25">
      <c r="B116" s="2">
        <v>106</v>
      </c>
      <c r="C116" s="1">
        <f t="shared" ca="1" si="3"/>
        <v>0</v>
      </c>
      <c r="D116" s="1">
        <f ca="1">SUM(C$11:C116)</f>
        <v>54</v>
      </c>
      <c r="E116" s="1">
        <f t="shared" ca="1" si="4"/>
        <v>0.50943396226415094</v>
      </c>
    </row>
    <row r="117" spans="2:5" x14ac:dyDescent="0.25">
      <c r="B117" s="2">
        <v>107</v>
      </c>
      <c r="C117" s="1">
        <f t="shared" ca="1" si="3"/>
        <v>1</v>
      </c>
      <c r="D117" s="1">
        <f ca="1">SUM(C$11:C117)</f>
        <v>55</v>
      </c>
      <c r="E117" s="1">
        <f t="shared" ca="1" si="4"/>
        <v>0.51401869158878499</v>
      </c>
    </row>
    <row r="118" spans="2:5" x14ac:dyDescent="0.25">
      <c r="B118" s="2">
        <v>108</v>
      </c>
      <c r="C118" s="1">
        <f t="shared" ca="1" si="3"/>
        <v>1</v>
      </c>
      <c r="D118" s="1">
        <f ca="1">SUM(C$11:C118)</f>
        <v>56</v>
      </c>
      <c r="E118" s="1">
        <f t="shared" ca="1" si="4"/>
        <v>0.51851851851851849</v>
      </c>
    </row>
    <row r="119" spans="2:5" x14ac:dyDescent="0.25">
      <c r="B119" s="2">
        <v>109</v>
      </c>
      <c r="C119" s="1">
        <f t="shared" ca="1" si="3"/>
        <v>0</v>
      </c>
      <c r="D119" s="1">
        <f ca="1">SUM(C$11:C119)</f>
        <v>56</v>
      </c>
      <c r="E119" s="1">
        <f t="shared" ca="1" si="4"/>
        <v>0.51376146788990829</v>
      </c>
    </row>
    <row r="120" spans="2:5" x14ac:dyDescent="0.25">
      <c r="B120" s="2">
        <v>110</v>
      </c>
      <c r="C120" s="1">
        <f t="shared" ca="1" si="3"/>
        <v>1</v>
      </c>
      <c r="D120" s="1">
        <f ca="1">SUM(C$11:C120)</f>
        <v>57</v>
      </c>
      <c r="E120" s="1">
        <f t="shared" ca="1" si="4"/>
        <v>0.51818181818181819</v>
      </c>
    </row>
    <row r="121" spans="2:5" x14ac:dyDescent="0.25">
      <c r="B121" s="2">
        <v>111</v>
      </c>
      <c r="C121" s="1">
        <f t="shared" ca="1" si="3"/>
        <v>0</v>
      </c>
      <c r="D121" s="1">
        <f ca="1">SUM(C$11:C121)</f>
        <v>57</v>
      </c>
      <c r="E121" s="1">
        <f t="shared" ca="1" si="4"/>
        <v>0.51351351351351349</v>
      </c>
    </row>
    <row r="122" spans="2:5" x14ac:dyDescent="0.25">
      <c r="B122" s="2">
        <v>112</v>
      </c>
      <c r="C122" s="1">
        <f t="shared" ca="1" si="3"/>
        <v>1</v>
      </c>
      <c r="D122" s="1">
        <f ca="1">SUM(C$11:C122)</f>
        <v>58</v>
      </c>
      <c r="E122" s="1">
        <f t="shared" ca="1" si="4"/>
        <v>0.5178571428571429</v>
      </c>
    </row>
    <row r="123" spans="2:5" x14ac:dyDescent="0.25">
      <c r="B123" s="2">
        <v>113</v>
      </c>
      <c r="C123" s="1">
        <f t="shared" ca="1" si="3"/>
        <v>1</v>
      </c>
      <c r="D123" s="1">
        <f ca="1">SUM(C$11:C123)</f>
        <v>59</v>
      </c>
      <c r="E123" s="1">
        <f t="shared" ca="1" si="4"/>
        <v>0.52212389380530977</v>
      </c>
    </row>
    <row r="124" spans="2:5" x14ac:dyDescent="0.25">
      <c r="B124" s="2">
        <v>114</v>
      </c>
      <c r="C124" s="1">
        <f t="shared" ca="1" si="3"/>
        <v>1</v>
      </c>
      <c r="D124" s="1">
        <f ca="1">SUM(C$11:C124)</f>
        <v>60</v>
      </c>
      <c r="E124" s="1">
        <f t="shared" ca="1" si="4"/>
        <v>0.52631578947368418</v>
      </c>
    </row>
    <row r="125" spans="2:5" x14ac:dyDescent="0.25">
      <c r="B125" s="2">
        <v>115</v>
      </c>
      <c r="C125" s="1">
        <f t="shared" ca="1" si="3"/>
        <v>0</v>
      </c>
      <c r="D125" s="1">
        <f ca="1">SUM(C$11:C125)</f>
        <v>60</v>
      </c>
      <c r="E125" s="1">
        <f t="shared" ca="1" si="4"/>
        <v>0.52173913043478259</v>
      </c>
    </row>
    <row r="126" spans="2:5" x14ac:dyDescent="0.25">
      <c r="B126" s="2">
        <v>116</v>
      </c>
      <c r="C126" s="1">
        <f t="shared" ca="1" si="3"/>
        <v>0</v>
      </c>
      <c r="D126" s="1">
        <f ca="1">SUM(C$11:C126)</f>
        <v>60</v>
      </c>
      <c r="E126" s="1">
        <f t="shared" ca="1" si="4"/>
        <v>0.51724137931034486</v>
      </c>
    </row>
    <row r="127" spans="2:5" x14ac:dyDescent="0.25">
      <c r="B127" s="2">
        <v>117</v>
      </c>
      <c r="C127" s="1">
        <f t="shared" ca="1" si="3"/>
        <v>0</v>
      </c>
      <c r="D127" s="1">
        <f ca="1">SUM(C$11:C127)</f>
        <v>60</v>
      </c>
      <c r="E127" s="1">
        <f t="shared" ca="1" si="4"/>
        <v>0.51282051282051277</v>
      </c>
    </row>
    <row r="128" spans="2:5" x14ac:dyDescent="0.25">
      <c r="B128" s="2">
        <v>118</v>
      </c>
      <c r="C128" s="1">
        <f t="shared" ca="1" si="3"/>
        <v>1</v>
      </c>
      <c r="D128" s="1">
        <f ca="1">SUM(C$11:C128)</f>
        <v>61</v>
      </c>
      <c r="E128" s="1">
        <f t="shared" ca="1" si="4"/>
        <v>0.51694915254237284</v>
      </c>
    </row>
    <row r="129" spans="2:5" x14ac:dyDescent="0.25">
      <c r="B129" s="2">
        <v>119</v>
      </c>
      <c r="C129" s="1">
        <f t="shared" ca="1" si="3"/>
        <v>0</v>
      </c>
      <c r="D129" s="1">
        <f ca="1">SUM(C$11:C129)</f>
        <v>61</v>
      </c>
      <c r="E129" s="1">
        <f t="shared" ca="1" si="4"/>
        <v>0.51260504201680668</v>
      </c>
    </row>
    <row r="130" spans="2:5" x14ac:dyDescent="0.25">
      <c r="B130" s="2">
        <v>120</v>
      </c>
      <c r="C130" s="1">
        <f t="shared" ca="1" si="3"/>
        <v>1</v>
      </c>
      <c r="D130" s="1">
        <f ca="1">SUM(C$11:C130)</f>
        <v>62</v>
      </c>
      <c r="E130" s="1">
        <f t="shared" ca="1" si="4"/>
        <v>0.51666666666666672</v>
      </c>
    </row>
    <row r="131" spans="2:5" x14ac:dyDescent="0.25">
      <c r="B131" s="2">
        <v>121</v>
      </c>
      <c r="C131" s="1">
        <f t="shared" ca="1" si="3"/>
        <v>1</v>
      </c>
      <c r="D131" s="1">
        <f ca="1">SUM(C$11:C131)</f>
        <v>63</v>
      </c>
      <c r="E131" s="1">
        <f t="shared" ca="1" si="4"/>
        <v>0.52066115702479343</v>
      </c>
    </row>
    <row r="132" spans="2:5" x14ac:dyDescent="0.25">
      <c r="B132" s="2">
        <v>122</v>
      </c>
      <c r="C132" s="1">
        <f t="shared" ca="1" si="3"/>
        <v>0</v>
      </c>
      <c r="D132" s="1">
        <f ca="1">SUM(C$11:C132)</f>
        <v>63</v>
      </c>
      <c r="E132" s="1">
        <f t="shared" ca="1" si="4"/>
        <v>0.51639344262295084</v>
      </c>
    </row>
    <row r="133" spans="2:5" x14ac:dyDescent="0.25">
      <c r="B133" s="2">
        <v>123</v>
      </c>
      <c r="C133" s="1">
        <f t="shared" ca="1" si="3"/>
        <v>1</v>
      </c>
      <c r="D133" s="1">
        <f ca="1">SUM(C$11:C133)</f>
        <v>64</v>
      </c>
      <c r="E133" s="1">
        <f t="shared" ca="1" si="4"/>
        <v>0.52032520325203258</v>
      </c>
    </row>
    <row r="134" spans="2:5" x14ac:dyDescent="0.25">
      <c r="B134" s="2">
        <v>124</v>
      </c>
      <c r="C134" s="1">
        <f t="shared" ca="1" si="3"/>
        <v>1</v>
      </c>
      <c r="D134" s="1">
        <f ca="1">SUM(C$11:C134)</f>
        <v>65</v>
      </c>
      <c r="E134" s="1">
        <f t="shared" ca="1" si="4"/>
        <v>0.52419354838709675</v>
      </c>
    </row>
    <row r="135" spans="2:5" x14ac:dyDescent="0.25">
      <c r="B135" s="2">
        <v>125</v>
      </c>
      <c r="C135" s="1">
        <f t="shared" ca="1" si="3"/>
        <v>0</v>
      </c>
      <c r="D135" s="1">
        <f ca="1">SUM(C$11:C135)</f>
        <v>65</v>
      </c>
      <c r="E135" s="1">
        <f t="shared" ca="1" si="4"/>
        <v>0.52</v>
      </c>
    </row>
    <row r="136" spans="2:5" x14ac:dyDescent="0.25">
      <c r="B136" s="2">
        <v>126</v>
      </c>
      <c r="C136" s="1">
        <f t="shared" ca="1" si="3"/>
        <v>1</v>
      </c>
      <c r="D136" s="1">
        <f ca="1">SUM(C$11:C136)</f>
        <v>66</v>
      </c>
      <c r="E136" s="1">
        <f t="shared" ca="1" si="4"/>
        <v>0.52380952380952384</v>
      </c>
    </row>
    <row r="137" spans="2:5" x14ac:dyDescent="0.25">
      <c r="B137" s="2">
        <v>127</v>
      </c>
      <c r="C137" s="1">
        <f t="shared" ca="1" si="3"/>
        <v>0</v>
      </c>
      <c r="D137" s="1">
        <f ca="1">SUM(C$11:C137)</f>
        <v>66</v>
      </c>
      <c r="E137" s="1">
        <f t="shared" ca="1" si="4"/>
        <v>0.51968503937007871</v>
      </c>
    </row>
    <row r="138" spans="2:5" x14ac:dyDescent="0.25">
      <c r="B138" s="2">
        <v>128</v>
      </c>
      <c r="C138" s="1">
        <f t="shared" ca="1" si="3"/>
        <v>0</v>
      </c>
      <c r="D138" s="1">
        <f ca="1">SUM(C$11:C138)</f>
        <v>66</v>
      </c>
      <c r="E138" s="1">
        <f t="shared" ca="1" si="4"/>
        <v>0.515625</v>
      </c>
    </row>
    <row r="139" spans="2:5" x14ac:dyDescent="0.25">
      <c r="B139" s="2">
        <v>129</v>
      </c>
      <c r="C139" s="1">
        <f t="shared" ca="1" si="3"/>
        <v>0</v>
      </c>
      <c r="D139" s="1">
        <f ca="1">SUM(C$11:C139)</f>
        <v>66</v>
      </c>
      <c r="E139" s="1">
        <f t="shared" ca="1" si="4"/>
        <v>0.51162790697674421</v>
      </c>
    </row>
    <row r="140" spans="2:5" x14ac:dyDescent="0.25">
      <c r="B140" s="2">
        <v>130</v>
      </c>
      <c r="C140" s="1">
        <f t="shared" ref="C140:C203" ca="1" si="5">RANDBETWEEN(0,1)</f>
        <v>0</v>
      </c>
      <c r="D140" s="1">
        <f ca="1">SUM(C$11:C140)</f>
        <v>66</v>
      </c>
      <c r="E140" s="1">
        <f t="shared" ca="1" si="4"/>
        <v>0.50769230769230766</v>
      </c>
    </row>
    <row r="141" spans="2:5" x14ac:dyDescent="0.25">
      <c r="B141" s="2">
        <v>131</v>
      </c>
      <c r="C141" s="1">
        <f t="shared" ca="1" si="5"/>
        <v>1</v>
      </c>
      <c r="D141" s="1">
        <f ca="1">SUM(C$11:C141)</f>
        <v>67</v>
      </c>
      <c r="E141" s="1">
        <f t="shared" ca="1" si="4"/>
        <v>0.51145038167938928</v>
      </c>
    </row>
    <row r="142" spans="2:5" x14ac:dyDescent="0.25">
      <c r="B142" s="2">
        <v>132</v>
      </c>
      <c r="C142" s="1">
        <f t="shared" ca="1" si="5"/>
        <v>1</v>
      </c>
      <c r="D142" s="1">
        <f ca="1">SUM(C$11:C142)</f>
        <v>68</v>
      </c>
      <c r="E142" s="1">
        <f t="shared" ca="1" si="4"/>
        <v>0.51515151515151514</v>
      </c>
    </row>
    <row r="143" spans="2:5" x14ac:dyDescent="0.25">
      <c r="B143" s="2">
        <v>133</v>
      </c>
      <c r="C143" s="1">
        <f t="shared" ca="1" si="5"/>
        <v>1</v>
      </c>
      <c r="D143" s="1">
        <f ca="1">SUM(C$11:C143)</f>
        <v>69</v>
      </c>
      <c r="E143" s="1">
        <f t="shared" ca="1" si="4"/>
        <v>0.51879699248120303</v>
      </c>
    </row>
    <row r="144" spans="2:5" x14ac:dyDescent="0.25">
      <c r="B144" s="2">
        <v>134</v>
      </c>
      <c r="C144" s="1">
        <f t="shared" ca="1" si="5"/>
        <v>0</v>
      </c>
      <c r="D144" s="1">
        <f ca="1">SUM(C$11:C144)</f>
        <v>69</v>
      </c>
      <c r="E144" s="1">
        <f t="shared" ca="1" si="4"/>
        <v>0.5149253731343284</v>
      </c>
    </row>
    <row r="145" spans="2:5" x14ac:dyDescent="0.25">
      <c r="B145" s="2">
        <v>135</v>
      </c>
      <c r="C145" s="1">
        <f t="shared" ca="1" si="5"/>
        <v>0</v>
      </c>
      <c r="D145" s="1">
        <f ca="1">SUM(C$11:C145)</f>
        <v>69</v>
      </c>
      <c r="E145" s="1">
        <f t="shared" ca="1" si="4"/>
        <v>0.51111111111111107</v>
      </c>
    </row>
    <row r="146" spans="2:5" x14ac:dyDescent="0.25">
      <c r="B146" s="2">
        <v>136</v>
      </c>
      <c r="C146" s="1">
        <f t="shared" ca="1" si="5"/>
        <v>1</v>
      </c>
      <c r="D146" s="1">
        <f ca="1">SUM(C$11:C146)</f>
        <v>70</v>
      </c>
      <c r="E146" s="1">
        <f t="shared" ca="1" si="4"/>
        <v>0.51470588235294112</v>
      </c>
    </row>
    <row r="147" spans="2:5" x14ac:dyDescent="0.25">
      <c r="B147" s="2">
        <v>137</v>
      </c>
      <c r="C147" s="1">
        <f t="shared" ca="1" si="5"/>
        <v>0</v>
      </c>
      <c r="D147" s="1">
        <f ca="1">SUM(C$11:C147)</f>
        <v>70</v>
      </c>
      <c r="E147" s="1">
        <f t="shared" ca="1" si="4"/>
        <v>0.51094890510948909</v>
      </c>
    </row>
    <row r="148" spans="2:5" x14ac:dyDescent="0.25">
      <c r="B148" s="2">
        <v>138</v>
      </c>
      <c r="C148" s="1">
        <f t="shared" ca="1" si="5"/>
        <v>0</v>
      </c>
      <c r="D148" s="1">
        <f ca="1">SUM(C$11:C148)</f>
        <v>70</v>
      </c>
      <c r="E148" s="1">
        <f t="shared" ca="1" si="4"/>
        <v>0.50724637681159424</v>
      </c>
    </row>
    <row r="149" spans="2:5" x14ac:dyDescent="0.25">
      <c r="B149" s="2">
        <v>139</v>
      </c>
      <c r="C149" s="1">
        <f t="shared" ca="1" si="5"/>
        <v>0</v>
      </c>
      <c r="D149" s="1">
        <f ca="1">SUM(C$11:C149)</f>
        <v>70</v>
      </c>
      <c r="E149" s="1">
        <f t="shared" ca="1" si="4"/>
        <v>0.50359712230215825</v>
      </c>
    </row>
    <row r="150" spans="2:5" x14ac:dyDescent="0.25">
      <c r="B150" s="2">
        <v>140</v>
      </c>
      <c r="C150" s="1">
        <f t="shared" ca="1" si="5"/>
        <v>0</v>
      </c>
      <c r="D150" s="1">
        <f ca="1">SUM(C$11:C150)</f>
        <v>70</v>
      </c>
      <c r="E150" s="1">
        <f t="shared" ca="1" si="4"/>
        <v>0.5</v>
      </c>
    </row>
    <row r="151" spans="2:5" x14ac:dyDescent="0.25">
      <c r="B151" s="2">
        <v>141</v>
      </c>
      <c r="C151" s="1">
        <f t="shared" ca="1" si="5"/>
        <v>0</v>
      </c>
      <c r="D151" s="1">
        <f ca="1">SUM(C$11:C151)</f>
        <v>70</v>
      </c>
      <c r="E151" s="1">
        <f t="shared" ca="1" si="4"/>
        <v>0.49645390070921985</v>
      </c>
    </row>
    <row r="152" spans="2:5" x14ac:dyDescent="0.25">
      <c r="B152" s="2">
        <v>142</v>
      </c>
      <c r="C152" s="1">
        <f t="shared" ca="1" si="5"/>
        <v>0</v>
      </c>
      <c r="D152" s="1">
        <f ca="1">SUM(C$11:C152)</f>
        <v>70</v>
      </c>
      <c r="E152" s="1">
        <f t="shared" ca="1" si="4"/>
        <v>0.49295774647887325</v>
      </c>
    </row>
    <row r="153" spans="2:5" x14ac:dyDescent="0.25">
      <c r="B153" s="2">
        <v>143</v>
      </c>
      <c r="C153" s="1">
        <f t="shared" ca="1" si="5"/>
        <v>0</v>
      </c>
      <c r="D153" s="1">
        <f ca="1">SUM(C$11:C153)</f>
        <v>70</v>
      </c>
      <c r="E153" s="1">
        <f t="shared" ca="1" si="4"/>
        <v>0.48951048951048953</v>
      </c>
    </row>
    <row r="154" spans="2:5" x14ac:dyDescent="0.25">
      <c r="B154" s="2">
        <v>144</v>
      </c>
      <c r="C154" s="1">
        <f t="shared" ca="1" si="5"/>
        <v>1</v>
      </c>
      <c r="D154" s="1">
        <f ca="1">SUM(C$11:C154)</f>
        <v>71</v>
      </c>
      <c r="E154" s="1">
        <f t="shared" ca="1" si="4"/>
        <v>0.49305555555555558</v>
      </c>
    </row>
    <row r="155" spans="2:5" x14ac:dyDescent="0.25">
      <c r="B155" s="2">
        <v>145</v>
      </c>
      <c r="C155" s="1">
        <f t="shared" ca="1" si="5"/>
        <v>1</v>
      </c>
      <c r="D155" s="1">
        <f ca="1">SUM(C$11:C155)</f>
        <v>72</v>
      </c>
      <c r="E155" s="1">
        <f t="shared" ca="1" si="4"/>
        <v>0.49655172413793103</v>
      </c>
    </row>
    <row r="156" spans="2:5" x14ac:dyDescent="0.25">
      <c r="B156" s="2">
        <v>146</v>
      </c>
      <c r="C156" s="1">
        <f t="shared" ca="1" si="5"/>
        <v>0</v>
      </c>
      <c r="D156" s="1">
        <f ca="1">SUM(C$11:C156)</f>
        <v>72</v>
      </c>
      <c r="E156" s="1">
        <f t="shared" ca="1" si="4"/>
        <v>0.49315068493150682</v>
      </c>
    </row>
    <row r="157" spans="2:5" x14ac:dyDescent="0.25">
      <c r="B157" s="2">
        <v>147</v>
      </c>
      <c r="C157" s="1">
        <f t="shared" ca="1" si="5"/>
        <v>1</v>
      </c>
      <c r="D157" s="1">
        <f ca="1">SUM(C$11:C157)</f>
        <v>73</v>
      </c>
      <c r="E157" s="1">
        <f t="shared" ca="1" si="4"/>
        <v>0.49659863945578231</v>
      </c>
    </row>
    <row r="158" spans="2:5" x14ac:dyDescent="0.25">
      <c r="B158" s="2">
        <v>148</v>
      </c>
      <c r="C158" s="1">
        <f t="shared" ca="1" si="5"/>
        <v>1</v>
      </c>
      <c r="D158" s="1">
        <f ca="1">SUM(C$11:C158)</f>
        <v>74</v>
      </c>
      <c r="E158" s="1">
        <f t="shared" ca="1" si="4"/>
        <v>0.5</v>
      </c>
    </row>
    <row r="159" spans="2:5" x14ac:dyDescent="0.25">
      <c r="B159" s="2">
        <v>149</v>
      </c>
      <c r="C159" s="1">
        <f t="shared" ca="1" si="5"/>
        <v>1</v>
      </c>
      <c r="D159" s="1">
        <f ca="1">SUM(C$11:C159)</f>
        <v>75</v>
      </c>
      <c r="E159" s="1">
        <f t="shared" ca="1" si="4"/>
        <v>0.50335570469798663</v>
      </c>
    </row>
    <row r="160" spans="2:5" x14ac:dyDescent="0.25">
      <c r="B160" s="2">
        <v>150</v>
      </c>
      <c r="C160" s="1">
        <f t="shared" ca="1" si="5"/>
        <v>1</v>
      </c>
      <c r="D160" s="1">
        <f ca="1">SUM(C$11:C160)</f>
        <v>76</v>
      </c>
      <c r="E160" s="1">
        <f t="shared" ca="1" si="4"/>
        <v>0.50666666666666671</v>
      </c>
    </row>
    <row r="161" spans="2:5" x14ac:dyDescent="0.25">
      <c r="B161" s="2">
        <v>151</v>
      </c>
      <c r="C161" s="1">
        <f t="shared" ca="1" si="5"/>
        <v>0</v>
      </c>
      <c r="D161" s="1">
        <f ca="1">SUM(C$11:C161)</f>
        <v>76</v>
      </c>
      <c r="E161" s="1">
        <f t="shared" ca="1" si="4"/>
        <v>0.50331125827814571</v>
      </c>
    </row>
    <row r="162" spans="2:5" x14ac:dyDescent="0.25">
      <c r="B162" s="2">
        <v>152</v>
      </c>
      <c r="C162" s="1">
        <f t="shared" ca="1" si="5"/>
        <v>0</v>
      </c>
      <c r="D162" s="1">
        <f ca="1">SUM(C$11:C162)</f>
        <v>76</v>
      </c>
      <c r="E162" s="1">
        <f t="shared" ca="1" si="4"/>
        <v>0.5</v>
      </c>
    </row>
    <row r="163" spans="2:5" x14ac:dyDescent="0.25">
      <c r="B163" s="2">
        <v>153</v>
      </c>
      <c r="C163" s="1">
        <f t="shared" ca="1" si="5"/>
        <v>0</v>
      </c>
      <c r="D163" s="1">
        <f ca="1">SUM(C$11:C163)</f>
        <v>76</v>
      </c>
      <c r="E163" s="1">
        <f t="shared" ca="1" si="4"/>
        <v>0.49673202614379086</v>
      </c>
    </row>
    <row r="164" spans="2:5" x14ac:dyDescent="0.25">
      <c r="B164" s="2">
        <v>154</v>
      </c>
      <c r="C164" s="1">
        <f t="shared" ca="1" si="5"/>
        <v>0</v>
      </c>
      <c r="D164" s="1">
        <f ca="1">SUM(C$11:C164)</f>
        <v>76</v>
      </c>
      <c r="E164" s="1">
        <f t="shared" ca="1" si="4"/>
        <v>0.4935064935064935</v>
      </c>
    </row>
    <row r="165" spans="2:5" x14ac:dyDescent="0.25">
      <c r="B165" s="2">
        <v>155</v>
      </c>
      <c r="C165" s="1">
        <f t="shared" ca="1" si="5"/>
        <v>1</v>
      </c>
      <c r="D165" s="1">
        <f ca="1">SUM(C$11:C165)</f>
        <v>77</v>
      </c>
      <c r="E165" s="1">
        <f t="shared" ca="1" si="4"/>
        <v>0.49677419354838709</v>
      </c>
    </row>
    <row r="166" spans="2:5" x14ac:dyDescent="0.25">
      <c r="B166" s="2">
        <v>156</v>
      </c>
      <c r="C166" s="1">
        <f t="shared" ca="1" si="5"/>
        <v>1</v>
      </c>
      <c r="D166" s="1">
        <f ca="1">SUM(C$11:C166)</f>
        <v>78</v>
      </c>
      <c r="E166" s="1">
        <f t="shared" ca="1" si="4"/>
        <v>0.5</v>
      </c>
    </row>
    <row r="167" spans="2:5" x14ac:dyDescent="0.25">
      <c r="B167" s="2">
        <v>157</v>
      </c>
      <c r="C167" s="1">
        <f t="shared" ca="1" si="5"/>
        <v>0</v>
      </c>
      <c r="D167" s="1">
        <f ca="1">SUM(C$11:C167)</f>
        <v>78</v>
      </c>
      <c r="E167" s="1">
        <f t="shared" ca="1" si="4"/>
        <v>0.49681528662420382</v>
      </c>
    </row>
    <row r="168" spans="2:5" x14ac:dyDescent="0.25">
      <c r="B168" s="2">
        <v>158</v>
      </c>
      <c r="C168" s="1">
        <f t="shared" ca="1" si="5"/>
        <v>0</v>
      </c>
      <c r="D168" s="1">
        <f ca="1">SUM(C$11:C168)</f>
        <v>78</v>
      </c>
      <c r="E168" s="1">
        <f t="shared" ref="E168:E231" ca="1" si="6">D168/B168</f>
        <v>0.49367088607594939</v>
      </c>
    </row>
    <row r="169" spans="2:5" x14ac:dyDescent="0.25">
      <c r="B169" s="2">
        <v>159</v>
      </c>
      <c r="C169" s="1">
        <f t="shared" ca="1" si="5"/>
        <v>1</v>
      </c>
      <c r="D169" s="1">
        <f ca="1">SUM(C$11:C169)</f>
        <v>79</v>
      </c>
      <c r="E169" s="1">
        <f t="shared" ca="1" si="6"/>
        <v>0.49685534591194969</v>
      </c>
    </row>
    <row r="170" spans="2:5" x14ac:dyDescent="0.25">
      <c r="B170" s="2">
        <v>160</v>
      </c>
      <c r="C170" s="1">
        <f t="shared" ca="1" si="5"/>
        <v>1</v>
      </c>
      <c r="D170" s="1">
        <f ca="1">SUM(C$11:C170)</f>
        <v>80</v>
      </c>
      <c r="E170" s="1">
        <f t="shared" ca="1" si="6"/>
        <v>0.5</v>
      </c>
    </row>
    <row r="171" spans="2:5" x14ac:dyDescent="0.25">
      <c r="B171" s="2">
        <v>161</v>
      </c>
      <c r="C171" s="1">
        <f t="shared" ca="1" si="5"/>
        <v>0</v>
      </c>
      <c r="D171" s="1">
        <f ca="1">SUM(C$11:C171)</f>
        <v>80</v>
      </c>
      <c r="E171" s="1">
        <f t="shared" ca="1" si="6"/>
        <v>0.49689440993788819</v>
      </c>
    </row>
    <row r="172" spans="2:5" x14ac:dyDescent="0.25">
      <c r="B172" s="2">
        <v>162</v>
      </c>
      <c r="C172" s="1">
        <f t="shared" ca="1" si="5"/>
        <v>0</v>
      </c>
      <c r="D172" s="1">
        <f ca="1">SUM(C$11:C172)</f>
        <v>80</v>
      </c>
      <c r="E172" s="1">
        <f t="shared" ca="1" si="6"/>
        <v>0.49382716049382713</v>
      </c>
    </row>
    <row r="173" spans="2:5" x14ac:dyDescent="0.25">
      <c r="B173" s="2">
        <v>163</v>
      </c>
      <c r="C173" s="1">
        <f t="shared" ca="1" si="5"/>
        <v>1</v>
      </c>
      <c r="D173" s="1">
        <f ca="1">SUM(C$11:C173)</f>
        <v>81</v>
      </c>
      <c r="E173" s="1">
        <f t="shared" ca="1" si="6"/>
        <v>0.49693251533742333</v>
      </c>
    </row>
    <row r="174" spans="2:5" x14ac:dyDescent="0.25">
      <c r="B174" s="2">
        <v>164</v>
      </c>
      <c r="C174" s="1">
        <f t="shared" ca="1" si="5"/>
        <v>1</v>
      </c>
      <c r="D174" s="1">
        <f ca="1">SUM(C$11:C174)</f>
        <v>82</v>
      </c>
      <c r="E174" s="1">
        <f t="shared" ca="1" si="6"/>
        <v>0.5</v>
      </c>
    </row>
    <row r="175" spans="2:5" x14ac:dyDescent="0.25">
      <c r="B175" s="2">
        <v>165</v>
      </c>
      <c r="C175" s="1">
        <f t="shared" ca="1" si="5"/>
        <v>0</v>
      </c>
      <c r="D175" s="1">
        <f ca="1">SUM(C$11:C175)</f>
        <v>82</v>
      </c>
      <c r="E175" s="1">
        <f t="shared" ca="1" si="6"/>
        <v>0.49696969696969695</v>
      </c>
    </row>
    <row r="176" spans="2:5" x14ac:dyDescent="0.25">
      <c r="B176" s="2">
        <v>166</v>
      </c>
      <c r="C176" s="1">
        <f t="shared" ca="1" si="5"/>
        <v>0</v>
      </c>
      <c r="D176" s="1">
        <f ca="1">SUM(C$11:C176)</f>
        <v>82</v>
      </c>
      <c r="E176" s="1">
        <f t="shared" ca="1" si="6"/>
        <v>0.49397590361445781</v>
      </c>
    </row>
    <row r="177" spans="2:5" x14ac:dyDescent="0.25">
      <c r="B177" s="2">
        <v>167</v>
      </c>
      <c r="C177" s="1">
        <f t="shared" ca="1" si="5"/>
        <v>0</v>
      </c>
      <c r="D177" s="1">
        <f ca="1">SUM(C$11:C177)</f>
        <v>82</v>
      </c>
      <c r="E177" s="1">
        <f t="shared" ca="1" si="6"/>
        <v>0.49101796407185627</v>
      </c>
    </row>
    <row r="178" spans="2:5" x14ac:dyDescent="0.25">
      <c r="B178" s="2">
        <v>168</v>
      </c>
      <c r="C178" s="1">
        <f t="shared" ca="1" si="5"/>
        <v>1</v>
      </c>
      <c r="D178" s="1">
        <f ca="1">SUM(C$11:C178)</f>
        <v>83</v>
      </c>
      <c r="E178" s="1">
        <f t="shared" ca="1" si="6"/>
        <v>0.49404761904761907</v>
      </c>
    </row>
    <row r="179" spans="2:5" x14ac:dyDescent="0.25">
      <c r="B179" s="2">
        <v>169</v>
      </c>
      <c r="C179" s="1">
        <f t="shared" ca="1" si="5"/>
        <v>1</v>
      </c>
      <c r="D179" s="1">
        <f ca="1">SUM(C$11:C179)</f>
        <v>84</v>
      </c>
      <c r="E179" s="1">
        <f t="shared" ca="1" si="6"/>
        <v>0.49704142011834318</v>
      </c>
    </row>
    <row r="180" spans="2:5" x14ac:dyDescent="0.25">
      <c r="B180" s="2">
        <v>170</v>
      </c>
      <c r="C180" s="1">
        <f t="shared" ca="1" si="5"/>
        <v>0</v>
      </c>
      <c r="D180" s="1">
        <f ca="1">SUM(C$11:C180)</f>
        <v>84</v>
      </c>
      <c r="E180" s="1">
        <f t="shared" ca="1" si="6"/>
        <v>0.49411764705882355</v>
      </c>
    </row>
    <row r="181" spans="2:5" x14ac:dyDescent="0.25">
      <c r="B181" s="2">
        <v>171</v>
      </c>
      <c r="C181" s="1">
        <f t="shared" ca="1" si="5"/>
        <v>0</v>
      </c>
      <c r="D181" s="1">
        <f ca="1">SUM(C$11:C181)</f>
        <v>84</v>
      </c>
      <c r="E181" s="1">
        <f t="shared" ca="1" si="6"/>
        <v>0.49122807017543857</v>
      </c>
    </row>
    <row r="182" spans="2:5" x14ac:dyDescent="0.25">
      <c r="B182" s="2">
        <v>172</v>
      </c>
      <c r="C182" s="1">
        <f t="shared" ca="1" si="5"/>
        <v>1</v>
      </c>
      <c r="D182" s="1">
        <f ca="1">SUM(C$11:C182)</f>
        <v>85</v>
      </c>
      <c r="E182" s="1">
        <f t="shared" ca="1" si="6"/>
        <v>0.4941860465116279</v>
      </c>
    </row>
    <row r="183" spans="2:5" x14ac:dyDescent="0.25">
      <c r="B183" s="2">
        <v>173</v>
      </c>
      <c r="C183" s="1">
        <f t="shared" ca="1" si="5"/>
        <v>0</v>
      </c>
      <c r="D183" s="1">
        <f ca="1">SUM(C$11:C183)</f>
        <v>85</v>
      </c>
      <c r="E183" s="1">
        <f t="shared" ca="1" si="6"/>
        <v>0.4913294797687861</v>
      </c>
    </row>
    <row r="184" spans="2:5" x14ac:dyDescent="0.25">
      <c r="B184" s="2">
        <v>174</v>
      </c>
      <c r="C184" s="1">
        <f t="shared" ca="1" si="5"/>
        <v>1</v>
      </c>
      <c r="D184" s="1">
        <f ca="1">SUM(C$11:C184)</f>
        <v>86</v>
      </c>
      <c r="E184" s="1">
        <f t="shared" ca="1" si="6"/>
        <v>0.4942528735632184</v>
      </c>
    </row>
    <row r="185" spans="2:5" x14ac:dyDescent="0.25">
      <c r="B185" s="2">
        <v>175</v>
      </c>
      <c r="C185" s="1">
        <f t="shared" ca="1" si="5"/>
        <v>0</v>
      </c>
      <c r="D185" s="1">
        <f ca="1">SUM(C$11:C185)</f>
        <v>86</v>
      </c>
      <c r="E185" s="1">
        <f t="shared" ca="1" si="6"/>
        <v>0.49142857142857144</v>
      </c>
    </row>
    <row r="186" spans="2:5" x14ac:dyDescent="0.25">
      <c r="B186" s="2">
        <v>176</v>
      </c>
      <c r="C186" s="1">
        <f t="shared" ca="1" si="5"/>
        <v>1</v>
      </c>
      <c r="D186" s="1">
        <f ca="1">SUM(C$11:C186)</f>
        <v>87</v>
      </c>
      <c r="E186" s="1">
        <f t="shared" ca="1" si="6"/>
        <v>0.49431818181818182</v>
      </c>
    </row>
    <row r="187" spans="2:5" x14ac:dyDescent="0.25">
      <c r="B187" s="2">
        <v>177</v>
      </c>
      <c r="C187" s="1">
        <f t="shared" ca="1" si="5"/>
        <v>1</v>
      </c>
      <c r="D187" s="1">
        <f ca="1">SUM(C$11:C187)</f>
        <v>88</v>
      </c>
      <c r="E187" s="1">
        <f t="shared" ca="1" si="6"/>
        <v>0.49717514124293788</v>
      </c>
    </row>
    <row r="188" spans="2:5" x14ac:dyDescent="0.25">
      <c r="B188" s="2">
        <v>178</v>
      </c>
      <c r="C188" s="1">
        <f t="shared" ca="1" si="5"/>
        <v>0</v>
      </c>
      <c r="D188" s="1">
        <f ca="1">SUM(C$11:C188)</f>
        <v>88</v>
      </c>
      <c r="E188" s="1">
        <f t="shared" ca="1" si="6"/>
        <v>0.4943820224719101</v>
      </c>
    </row>
    <row r="189" spans="2:5" x14ac:dyDescent="0.25">
      <c r="B189" s="2">
        <v>179</v>
      </c>
      <c r="C189" s="1">
        <f t="shared" ca="1" si="5"/>
        <v>0</v>
      </c>
      <c r="D189" s="1">
        <f ca="1">SUM(C$11:C189)</f>
        <v>88</v>
      </c>
      <c r="E189" s="1">
        <f t="shared" ca="1" si="6"/>
        <v>0.49162011173184356</v>
      </c>
    </row>
    <row r="190" spans="2:5" x14ac:dyDescent="0.25">
      <c r="B190" s="2">
        <v>180</v>
      </c>
      <c r="C190" s="1">
        <f t="shared" ca="1" si="5"/>
        <v>0</v>
      </c>
      <c r="D190" s="1">
        <f ca="1">SUM(C$11:C190)</f>
        <v>88</v>
      </c>
      <c r="E190" s="1">
        <f t="shared" ca="1" si="6"/>
        <v>0.48888888888888887</v>
      </c>
    </row>
    <row r="191" spans="2:5" x14ac:dyDescent="0.25">
      <c r="B191" s="2">
        <v>181</v>
      </c>
      <c r="C191" s="1">
        <f t="shared" ca="1" si="5"/>
        <v>0</v>
      </c>
      <c r="D191" s="1">
        <f ca="1">SUM(C$11:C191)</f>
        <v>88</v>
      </c>
      <c r="E191" s="1">
        <f t="shared" ca="1" si="6"/>
        <v>0.48618784530386738</v>
      </c>
    </row>
    <row r="192" spans="2:5" x14ac:dyDescent="0.25">
      <c r="B192" s="2">
        <v>182</v>
      </c>
      <c r="C192" s="1">
        <f t="shared" ca="1" si="5"/>
        <v>1</v>
      </c>
      <c r="D192" s="1">
        <f ca="1">SUM(C$11:C192)</f>
        <v>89</v>
      </c>
      <c r="E192" s="1">
        <f t="shared" ca="1" si="6"/>
        <v>0.48901098901098899</v>
      </c>
    </row>
    <row r="193" spans="2:5" x14ac:dyDescent="0.25">
      <c r="B193" s="2">
        <v>183</v>
      </c>
      <c r="C193" s="1">
        <f t="shared" ca="1" si="5"/>
        <v>1</v>
      </c>
      <c r="D193" s="1">
        <f ca="1">SUM(C$11:C193)</f>
        <v>90</v>
      </c>
      <c r="E193" s="1">
        <f t="shared" ca="1" si="6"/>
        <v>0.49180327868852458</v>
      </c>
    </row>
    <row r="194" spans="2:5" x14ac:dyDescent="0.25">
      <c r="B194" s="2">
        <v>184</v>
      </c>
      <c r="C194" s="1">
        <f t="shared" ca="1" si="5"/>
        <v>0</v>
      </c>
      <c r="D194" s="1">
        <f ca="1">SUM(C$11:C194)</f>
        <v>90</v>
      </c>
      <c r="E194" s="1">
        <f t="shared" ca="1" si="6"/>
        <v>0.4891304347826087</v>
      </c>
    </row>
    <row r="195" spans="2:5" x14ac:dyDescent="0.25">
      <c r="B195" s="2">
        <v>185</v>
      </c>
      <c r="C195" s="1">
        <f t="shared" ca="1" si="5"/>
        <v>1</v>
      </c>
      <c r="D195" s="1">
        <f ca="1">SUM(C$11:C195)</f>
        <v>91</v>
      </c>
      <c r="E195" s="1">
        <f t="shared" ca="1" si="6"/>
        <v>0.49189189189189192</v>
      </c>
    </row>
    <row r="196" spans="2:5" x14ac:dyDescent="0.25">
      <c r="B196" s="2">
        <v>186</v>
      </c>
      <c r="C196" s="1">
        <f t="shared" ca="1" si="5"/>
        <v>0</v>
      </c>
      <c r="D196" s="1">
        <f ca="1">SUM(C$11:C196)</f>
        <v>91</v>
      </c>
      <c r="E196" s="1">
        <f t="shared" ca="1" si="6"/>
        <v>0.489247311827957</v>
      </c>
    </row>
    <row r="197" spans="2:5" x14ac:dyDescent="0.25">
      <c r="B197" s="2">
        <v>187</v>
      </c>
      <c r="C197" s="1">
        <f t="shared" ca="1" si="5"/>
        <v>1</v>
      </c>
      <c r="D197" s="1">
        <f ca="1">SUM(C$11:C197)</f>
        <v>92</v>
      </c>
      <c r="E197" s="1">
        <f t="shared" ca="1" si="6"/>
        <v>0.49197860962566847</v>
      </c>
    </row>
    <row r="198" spans="2:5" x14ac:dyDescent="0.25">
      <c r="B198" s="2">
        <v>188</v>
      </c>
      <c r="C198" s="1">
        <f t="shared" ca="1" si="5"/>
        <v>1</v>
      </c>
      <c r="D198" s="1">
        <f ca="1">SUM(C$11:C198)</f>
        <v>93</v>
      </c>
      <c r="E198" s="1">
        <f t="shared" ca="1" si="6"/>
        <v>0.49468085106382981</v>
      </c>
    </row>
    <row r="199" spans="2:5" x14ac:dyDescent="0.25">
      <c r="B199" s="2">
        <v>189</v>
      </c>
      <c r="C199" s="1">
        <f t="shared" ca="1" si="5"/>
        <v>0</v>
      </c>
      <c r="D199" s="1">
        <f ca="1">SUM(C$11:C199)</f>
        <v>93</v>
      </c>
      <c r="E199" s="1">
        <f t="shared" ca="1" si="6"/>
        <v>0.49206349206349204</v>
      </c>
    </row>
    <row r="200" spans="2:5" x14ac:dyDescent="0.25">
      <c r="B200" s="2">
        <v>190</v>
      </c>
      <c r="C200" s="1">
        <f t="shared" ca="1" si="5"/>
        <v>0</v>
      </c>
      <c r="D200" s="1">
        <f ca="1">SUM(C$11:C200)</f>
        <v>93</v>
      </c>
      <c r="E200" s="1">
        <f t="shared" ca="1" si="6"/>
        <v>0.48947368421052634</v>
      </c>
    </row>
    <row r="201" spans="2:5" x14ac:dyDescent="0.25">
      <c r="B201" s="2">
        <v>191</v>
      </c>
      <c r="C201" s="1">
        <f t="shared" ca="1" si="5"/>
        <v>0</v>
      </c>
      <c r="D201" s="1">
        <f ca="1">SUM(C$11:C201)</f>
        <v>93</v>
      </c>
      <c r="E201" s="1">
        <f t="shared" ca="1" si="6"/>
        <v>0.48691099476439792</v>
      </c>
    </row>
    <row r="202" spans="2:5" x14ac:dyDescent="0.25">
      <c r="B202" s="2">
        <v>192</v>
      </c>
      <c r="C202" s="1">
        <f t="shared" ca="1" si="5"/>
        <v>1</v>
      </c>
      <c r="D202" s="1">
        <f ca="1">SUM(C$11:C202)</f>
        <v>94</v>
      </c>
      <c r="E202" s="1">
        <f t="shared" ca="1" si="6"/>
        <v>0.48958333333333331</v>
      </c>
    </row>
    <row r="203" spans="2:5" x14ac:dyDescent="0.25">
      <c r="B203" s="2">
        <v>193</v>
      </c>
      <c r="C203" s="1">
        <f t="shared" ca="1" si="5"/>
        <v>1</v>
      </c>
      <c r="D203" s="1">
        <f ca="1">SUM(C$11:C203)</f>
        <v>95</v>
      </c>
      <c r="E203" s="1">
        <f t="shared" ca="1" si="6"/>
        <v>0.49222797927461137</v>
      </c>
    </row>
    <row r="204" spans="2:5" x14ac:dyDescent="0.25">
      <c r="B204" s="2">
        <v>194</v>
      </c>
      <c r="C204" s="1">
        <f t="shared" ref="C204:C267" ca="1" si="7">RANDBETWEEN(0,1)</f>
        <v>0</v>
      </c>
      <c r="D204" s="1">
        <f ca="1">SUM(C$11:C204)</f>
        <v>95</v>
      </c>
      <c r="E204" s="1">
        <f t="shared" ca="1" si="6"/>
        <v>0.48969072164948452</v>
      </c>
    </row>
    <row r="205" spans="2:5" x14ac:dyDescent="0.25">
      <c r="B205" s="2">
        <v>195</v>
      </c>
      <c r="C205" s="1">
        <f t="shared" ca="1" si="7"/>
        <v>1</v>
      </c>
      <c r="D205" s="1">
        <f ca="1">SUM(C$11:C205)</f>
        <v>96</v>
      </c>
      <c r="E205" s="1">
        <f t="shared" ca="1" si="6"/>
        <v>0.49230769230769234</v>
      </c>
    </row>
    <row r="206" spans="2:5" x14ac:dyDescent="0.25">
      <c r="B206" s="2">
        <v>196</v>
      </c>
      <c r="C206" s="1">
        <f t="shared" ca="1" si="7"/>
        <v>0</v>
      </c>
      <c r="D206" s="1">
        <f ca="1">SUM(C$11:C206)</f>
        <v>96</v>
      </c>
      <c r="E206" s="1">
        <f t="shared" ca="1" si="6"/>
        <v>0.48979591836734693</v>
      </c>
    </row>
    <row r="207" spans="2:5" x14ac:dyDescent="0.25">
      <c r="B207" s="2">
        <v>197</v>
      </c>
      <c r="C207" s="1">
        <f t="shared" ca="1" si="7"/>
        <v>0</v>
      </c>
      <c r="D207" s="1">
        <f ca="1">SUM(C$11:C207)</f>
        <v>96</v>
      </c>
      <c r="E207" s="1">
        <f t="shared" ca="1" si="6"/>
        <v>0.48730964467005078</v>
      </c>
    </row>
    <row r="208" spans="2:5" x14ac:dyDescent="0.25">
      <c r="B208" s="2">
        <v>198</v>
      </c>
      <c r="C208" s="1">
        <f t="shared" ca="1" si="7"/>
        <v>0</v>
      </c>
      <c r="D208" s="1">
        <f ca="1">SUM(C$11:C208)</f>
        <v>96</v>
      </c>
      <c r="E208" s="1">
        <f t="shared" ca="1" si="6"/>
        <v>0.48484848484848486</v>
      </c>
    </row>
    <row r="209" spans="2:5" x14ac:dyDescent="0.25">
      <c r="B209" s="2">
        <v>199</v>
      </c>
      <c r="C209" s="1">
        <f t="shared" ca="1" si="7"/>
        <v>0</v>
      </c>
      <c r="D209" s="1">
        <f ca="1">SUM(C$11:C209)</f>
        <v>96</v>
      </c>
      <c r="E209" s="1">
        <f t="shared" ca="1" si="6"/>
        <v>0.48241206030150752</v>
      </c>
    </row>
    <row r="210" spans="2:5" x14ac:dyDescent="0.25">
      <c r="B210" s="2">
        <v>200</v>
      </c>
      <c r="C210" s="1">
        <f t="shared" ca="1" si="7"/>
        <v>0</v>
      </c>
      <c r="D210" s="1">
        <f ca="1">SUM(C$11:C210)</f>
        <v>96</v>
      </c>
      <c r="E210" s="1">
        <f t="shared" ca="1" si="6"/>
        <v>0.48</v>
      </c>
    </row>
    <row r="211" spans="2:5" x14ac:dyDescent="0.25">
      <c r="B211" s="2">
        <v>201</v>
      </c>
      <c r="C211" s="1">
        <f t="shared" ca="1" si="7"/>
        <v>0</v>
      </c>
      <c r="D211" s="1">
        <f ca="1">SUM(C$11:C211)</f>
        <v>96</v>
      </c>
      <c r="E211" s="1">
        <f t="shared" ca="1" si="6"/>
        <v>0.47761194029850745</v>
      </c>
    </row>
    <row r="212" spans="2:5" x14ac:dyDescent="0.25">
      <c r="B212" s="2">
        <v>202</v>
      </c>
      <c r="C212" s="1">
        <f t="shared" ca="1" si="7"/>
        <v>1</v>
      </c>
      <c r="D212" s="1">
        <f ca="1">SUM(C$11:C212)</f>
        <v>97</v>
      </c>
      <c r="E212" s="1">
        <f t="shared" ca="1" si="6"/>
        <v>0.48019801980198018</v>
      </c>
    </row>
    <row r="213" spans="2:5" x14ac:dyDescent="0.25">
      <c r="B213" s="2">
        <v>203</v>
      </c>
      <c r="C213" s="1">
        <f t="shared" ca="1" si="7"/>
        <v>1</v>
      </c>
      <c r="D213" s="1">
        <f ca="1">SUM(C$11:C213)</f>
        <v>98</v>
      </c>
      <c r="E213" s="1">
        <f t="shared" ca="1" si="6"/>
        <v>0.48275862068965519</v>
      </c>
    </row>
    <row r="214" spans="2:5" x14ac:dyDescent="0.25">
      <c r="B214" s="2">
        <v>204</v>
      </c>
      <c r="C214" s="1">
        <f t="shared" ca="1" si="7"/>
        <v>1</v>
      </c>
      <c r="D214" s="1">
        <f ca="1">SUM(C$11:C214)</f>
        <v>99</v>
      </c>
      <c r="E214" s="1">
        <f t="shared" ca="1" si="6"/>
        <v>0.48529411764705882</v>
      </c>
    </row>
    <row r="215" spans="2:5" x14ac:dyDescent="0.25">
      <c r="B215" s="2">
        <v>205</v>
      </c>
      <c r="C215" s="1">
        <f t="shared" ca="1" si="7"/>
        <v>1</v>
      </c>
      <c r="D215" s="1">
        <f ca="1">SUM(C$11:C215)</f>
        <v>100</v>
      </c>
      <c r="E215" s="1">
        <f t="shared" ca="1" si="6"/>
        <v>0.48780487804878048</v>
      </c>
    </row>
    <row r="216" spans="2:5" x14ac:dyDescent="0.25">
      <c r="B216" s="2">
        <v>206</v>
      </c>
      <c r="C216" s="1">
        <f t="shared" ca="1" si="7"/>
        <v>1</v>
      </c>
      <c r="D216" s="1">
        <f ca="1">SUM(C$11:C216)</f>
        <v>101</v>
      </c>
      <c r="E216" s="1">
        <f t="shared" ca="1" si="6"/>
        <v>0.49029126213592233</v>
      </c>
    </row>
    <row r="217" spans="2:5" x14ac:dyDescent="0.25">
      <c r="B217" s="2">
        <v>207</v>
      </c>
      <c r="C217" s="1">
        <f t="shared" ca="1" si="7"/>
        <v>1</v>
      </c>
      <c r="D217" s="1">
        <f ca="1">SUM(C$11:C217)</f>
        <v>102</v>
      </c>
      <c r="E217" s="1">
        <f t="shared" ca="1" si="6"/>
        <v>0.49275362318840582</v>
      </c>
    </row>
    <row r="218" spans="2:5" x14ac:dyDescent="0.25">
      <c r="B218" s="2">
        <v>208</v>
      </c>
      <c r="C218" s="1">
        <f t="shared" ca="1" si="7"/>
        <v>0</v>
      </c>
      <c r="D218" s="1">
        <f ca="1">SUM(C$11:C218)</f>
        <v>102</v>
      </c>
      <c r="E218" s="1">
        <f t="shared" ca="1" si="6"/>
        <v>0.49038461538461536</v>
      </c>
    </row>
    <row r="219" spans="2:5" x14ac:dyDescent="0.25">
      <c r="B219" s="2">
        <v>209</v>
      </c>
      <c r="C219" s="1">
        <f t="shared" ca="1" si="7"/>
        <v>1</v>
      </c>
      <c r="D219" s="1">
        <f ca="1">SUM(C$11:C219)</f>
        <v>103</v>
      </c>
      <c r="E219" s="1">
        <f t="shared" ca="1" si="6"/>
        <v>0.49282296650717705</v>
      </c>
    </row>
    <row r="220" spans="2:5" x14ac:dyDescent="0.25">
      <c r="B220" s="2">
        <v>210</v>
      </c>
      <c r="C220" s="1">
        <f t="shared" ca="1" si="7"/>
        <v>1</v>
      </c>
      <c r="D220" s="1">
        <f ca="1">SUM(C$11:C220)</f>
        <v>104</v>
      </c>
      <c r="E220" s="1">
        <f t="shared" ca="1" si="6"/>
        <v>0.49523809523809526</v>
      </c>
    </row>
    <row r="221" spans="2:5" x14ac:dyDescent="0.25">
      <c r="B221" s="2">
        <v>211</v>
      </c>
      <c r="C221" s="1">
        <f t="shared" ca="1" si="7"/>
        <v>1</v>
      </c>
      <c r="D221" s="1">
        <f ca="1">SUM(C$11:C221)</f>
        <v>105</v>
      </c>
      <c r="E221" s="1">
        <f t="shared" ca="1" si="6"/>
        <v>0.49763033175355448</v>
      </c>
    </row>
    <row r="222" spans="2:5" x14ac:dyDescent="0.25">
      <c r="B222" s="2">
        <v>212</v>
      </c>
      <c r="C222" s="1">
        <f t="shared" ca="1" si="7"/>
        <v>0</v>
      </c>
      <c r="D222" s="1">
        <f ca="1">SUM(C$11:C222)</f>
        <v>105</v>
      </c>
      <c r="E222" s="1">
        <f t="shared" ca="1" si="6"/>
        <v>0.49528301886792453</v>
      </c>
    </row>
    <row r="223" spans="2:5" x14ac:dyDescent="0.25">
      <c r="B223" s="2">
        <v>213</v>
      </c>
      <c r="C223" s="1">
        <f t="shared" ca="1" si="7"/>
        <v>1</v>
      </c>
      <c r="D223" s="1">
        <f ca="1">SUM(C$11:C223)</f>
        <v>106</v>
      </c>
      <c r="E223" s="1">
        <f t="shared" ca="1" si="6"/>
        <v>0.49765258215962443</v>
      </c>
    </row>
    <row r="224" spans="2:5" x14ac:dyDescent="0.25">
      <c r="B224" s="2">
        <v>214</v>
      </c>
      <c r="C224" s="1">
        <f t="shared" ca="1" si="7"/>
        <v>1</v>
      </c>
      <c r="D224" s="1">
        <f ca="1">SUM(C$11:C224)</f>
        <v>107</v>
      </c>
      <c r="E224" s="1">
        <f t="shared" ca="1" si="6"/>
        <v>0.5</v>
      </c>
    </row>
    <row r="225" spans="2:5" x14ac:dyDescent="0.25">
      <c r="B225" s="2">
        <v>215</v>
      </c>
      <c r="C225" s="1">
        <f t="shared" ca="1" si="7"/>
        <v>1</v>
      </c>
      <c r="D225" s="1">
        <f ca="1">SUM(C$11:C225)</f>
        <v>108</v>
      </c>
      <c r="E225" s="1">
        <f t="shared" ca="1" si="6"/>
        <v>0.50232558139534889</v>
      </c>
    </row>
    <row r="226" spans="2:5" x14ac:dyDescent="0.25">
      <c r="B226" s="2">
        <v>216</v>
      </c>
      <c r="C226" s="1">
        <f t="shared" ca="1" si="7"/>
        <v>1</v>
      </c>
      <c r="D226" s="1">
        <f ca="1">SUM(C$11:C226)</f>
        <v>109</v>
      </c>
      <c r="E226" s="1">
        <f t="shared" ca="1" si="6"/>
        <v>0.50462962962962965</v>
      </c>
    </row>
    <row r="227" spans="2:5" x14ac:dyDescent="0.25">
      <c r="B227" s="2">
        <v>217</v>
      </c>
      <c r="C227" s="1">
        <f t="shared" ca="1" si="7"/>
        <v>1</v>
      </c>
      <c r="D227" s="1">
        <f ca="1">SUM(C$11:C227)</f>
        <v>110</v>
      </c>
      <c r="E227" s="1">
        <f t="shared" ca="1" si="6"/>
        <v>0.50691244239631339</v>
      </c>
    </row>
    <row r="228" spans="2:5" x14ac:dyDescent="0.25">
      <c r="B228" s="2">
        <v>218</v>
      </c>
      <c r="C228" s="1">
        <f t="shared" ca="1" si="7"/>
        <v>0</v>
      </c>
      <c r="D228" s="1">
        <f ca="1">SUM(C$11:C228)</f>
        <v>110</v>
      </c>
      <c r="E228" s="1">
        <f t="shared" ca="1" si="6"/>
        <v>0.50458715596330272</v>
      </c>
    </row>
    <row r="229" spans="2:5" x14ac:dyDescent="0.25">
      <c r="B229" s="2">
        <v>219</v>
      </c>
      <c r="C229" s="1">
        <f t="shared" ca="1" si="7"/>
        <v>0</v>
      </c>
      <c r="D229" s="1">
        <f ca="1">SUM(C$11:C229)</f>
        <v>110</v>
      </c>
      <c r="E229" s="1">
        <f t="shared" ca="1" si="6"/>
        <v>0.50228310502283102</v>
      </c>
    </row>
    <row r="230" spans="2:5" x14ac:dyDescent="0.25">
      <c r="B230" s="2">
        <v>220</v>
      </c>
      <c r="C230" s="1">
        <f t="shared" ca="1" si="7"/>
        <v>1</v>
      </c>
      <c r="D230" s="1">
        <f ca="1">SUM(C$11:C230)</f>
        <v>111</v>
      </c>
      <c r="E230" s="1">
        <f t="shared" ca="1" si="6"/>
        <v>0.50454545454545452</v>
      </c>
    </row>
    <row r="231" spans="2:5" x14ac:dyDescent="0.25">
      <c r="B231" s="2">
        <v>221</v>
      </c>
      <c r="C231" s="1">
        <f t="shared" ca="1" si="7"/>
        <v>0</v>
      </c>
      <c r="D231" s="1">
        <f ca="1">SUM(C$11:C231)</f>
        <v>111</v>
      </c>
      <c r="E231" s="1">
        <f t="shared" ca="1" si="6"/>
        <v>0.50226244343891402</v>
      </c>
    </row>
    <row r="232" spans="2:5" x14ac:dyDescent="0.25">
      <c r="B232" s="2">
        <v>222</v>
      </c>
      <c r="C232" s="1">
        <f t="shared" ca="1" si="7"/>
        <v>0</v>
      </c>
      <c r="D232" s="1">
        <f ca="1">SUM(C$11:C232)</f>
        <v>111</v>
      </c>
      <c r="E232" s="1">
        <f t="shared" ref="E232:E271" ca="1" si="8">D232/B232</f>
        <v>0.5</v>
      </c>
    </row>
    <row r="233" spans="2:5" x14ac:dyDescent="0.25">
      <c r="B233" s="2">
        <v>223</v>
      </c>
      <c r="C233" s="1">
        <f t="shared" ca="1" si="7"/>
        <v>1</v>
      </c>
      <c r="D233" s="1">
        <f ca="1">SUM(C$11:C233)</f>
        <v>112</v>
      </c>
      <c r="E233" s="1">
        <f t="shared" ca="1" si="8"/>
        <v>0.50224215246636772</v>
      </c>
    </row>
    <row r="234" spans="2:5" x14ac:dyDescent="0.25">
      <c r="B234" s="2">
        <v>224</v>
      </c>
      <c r="C234" s="1">
        <f t="shared" ca="1" si="7"/>
        <v>1</v>
      </c>
      <c r="D234" s="1">
        <f ca="1">SUM(C$11:C234)</f>
        <v>113</v>
      </c>
      <c r="E234" s="1">
        <f t="shared" ca="1" si="8"/>
        <v>0.5044642857142857</v>
      </c>
    </row>
    <row r="235" spans="2:5" x14ac:dyDescent="0.25">
      <c r="B235" s="2">
        <v>225</v>
      </c>
      <c r="C235" s="1">
        <f t="shared" ca="1" si="7"/>
        <v>1</v>
      </c>
      <c r="D235" s="1">
        <f ca="1">SUM(C$11:C235)</f>
        <v>114</v>
      </c>
      <c r="E235" s="1">
        <f t="shared" ca="1" si="8"/>
        <v>0.50666666666666671</v>
      </c>
    </row>
    <row r="236" spans="2:5" x14ac:dyDescent="0.25">
      <c r="B236" s="2">
        <v>226</v>
      </c>
      <c r="C236" s="1">
        <f t="shared" ca="1" si="7"/>
        <v>0</v>
      </c>
      <c r="D236" s="1">
        <f ca="1">SUM(C$11:C236)</f>
        <v>114</v>
      </c>
      <c r="E236" s="1">
        <f t="shared" ca="1" si="8"/>
        <v>0.50442477876106195</v>
      </c>
    </row>
    <row r="237" spans="2:5" x14ac:dyDescent="0.25">
      <c r="B237" s="2">
        <v>227</v>
      </c>
      <c r="C237" s="1">
        <f t="shared" ca="1" si="7"/>
        <v>0</v>
      </c>
      <c r="D237" s="1">
        <f ca="1">SUM(C$11:C237)</f>
        <v>114</v>
      </c>
      <c r="E237" s="1">
        <f t="shared" ca="1" si="8"/>
        <v>0.50220264317180618</v>
      </c>
    </row>
    <row r="238" spans="2:5" x14ac:dyDescent="0.25">
      <c r="B238" s="2">
        <v>228</v>
      </c>
      <c r="C238" s="1">
        <f t="shared" ca="1" si="7"/>
        <v>1</v>
      </c>
      <c r="D238" s="1">
        <f ca="1">SUM(C$11:C238)</f>
        <v>115</v>
      </c>
      <c r="E238" s="1">
        <f t="shared" ca="1" si="8"/>
        <v>0.50438596491228072</v>
      </c>
    </row>
    <row r="239" spans="2:5" x14ac:dyDescent="0.25">
      <c r="B239" s="2">
        <v>229</v>
      </c>
      <c r="C239" s="1">
        <f t="shared" ca="1" si="7"/>
        <v>1</v>
      </c>
      <c r="D239" s="1">
        <f ca="1">SUM(C$11:C239)</f>
        <v>116</v>
      </c>
      <c r="E239" s="1">
        <f t="shared" ca="1" si="8"/>
        <v>0.50655021834061131</v>
      </c>
    </row>
    <row r="240" spans="2:5" x14ac:dyDescent="0.25">
      <c r="B240" s="2">
        <v>230</v>
      </c>
      <c r="C240" s="1">
        <f t="shared" ca="1" si="7"/>
        <v>0</v>
      </c>
      <c r="D240" s="1">
        <f ca="1">SUM(C$11:C240)</f>
        <v>116</v>
      </c>
      <c r="E240" s="1">
        <f t="shared" ca="1" si="8"/>
        <v>0.5043478260869565</v>
      </c>
    </row>
    <row r="241" spans="2:5" x14ac:dyDescent="0.25">
      <c r="B241" s="2">
        <v>231</v>
      </c>
      <c r="C241" s="1">
        <f t="shared" ca="1" si="7"/>
        <v>0</v>
      </c>
      <c r="D241" s="1">
        <f ca="1">SUM(C$11:C241)</f>
        <v>116</v>
      </c>
      <c r="E241" s="1">
        <f t="shared" ca="1" si="8"/>
        <v>0.50216450216450215</v>
      </c>
    </row>
    <row r="242" spans="2:5" x14ac:dyDescent="0.25">
      <c r="B242" s="2">
        <v>232</v>
      </c>
      <c r="C242" s="1">
        <f t="shared" ca="1" si="7"/>
        <v>0</v>
      </c>
      <c r="D242" s="1">
        <f ca="1">SUM(C$11:C242)</f>
        <v>116</v>
      </c>
      <c r="E242" s="1">
        <f t="shared" ca="1" si="8"/>
        <v>0.5</v>
      </c>
    </row>
    <row r="243" spans="2:5" x14ac:dyDescent="0.25">
      <c r="B243" s="2">
        <v>233</v>
      </c>
      <c r="C243" s="1">
        <f t="shared" ca="1" si="7"/>
        <v>1</v>
      </c>
      <c r="D243" s="1">
        <f ca="1">SUM(C$11:C243)</f>
        <v>117</v>
      </c>
      <c r="E243" s="1">
        <f t="shared" ca="1" si="8"/>
        <v>0.50214592274678116</v>
      </c>
    </row>
    <row r="244" spans="2:5" x14ac:dyDescent="0.25">
      <c r="B244" s="2">
        <v>234</v>
      </c>
      <c r="C244" s="1">
        <f t="shared" ca="1" si="7"/>
        <v>0</v>
      </c>
      <c r="D244" s="1">
        <f ca="1">SUM(C$11:C244)</f>
        <v>117</v>
      </c>
      <c r="E244" s="1">
        <f t="shared" ca="1" si="8"/>
        <v>0.5</v>
      </c>
    </row>
    <row r="245" spans="2:5" x14ac:dyDescent="0.25">
      <c r="B245" s="2">
        <v>235</v>
      </c>
      <c r="C245" s="1">
        <f t="shared" ca="1" si="7"/>
        <v>1</v>
      </c>
      <c r="D245" s="1">
        <f ca="1">SUM(C$11:C245)</f>
        <v>118</v>
      </c>
      <c r="E245" s="1">
        <f t="shared" ca="1" si="8"/>
        <v>0.50212765957446803</v>
      </c>
    </row>
    <row r="246" spans="2:5" x14ac:dyDescent="0.25">
      <c r="B246" s="2">
        <v>236</v>
      </c>
      <c r="C246" s="1">
        <f t="shared" ca="1" si="7"/>
        <v>1</v>
      </c>
      <c r="D246" s="1">
        <f ca="1">SUM(C$11:C246)</f>
        <v>119</v>
      </c>
      <c r="E246" s="1">
        <f t="shared" ca="1" si="8"/>
        <v>0.50423728813559321</v>
      </c>
    </row>
    <row r="247" spans="2:5" x14ac:dyDescent="0.25">
      <c r="B247" s="2">
        <v>237</v>
      </c>
      <c r="C247" s="1">
        <f t="shared" ca="1" si="7"/>
        <v>0</v>
      </c>
      <c r="D247" s="1">
        <f ca="1">SUM(C$11:C247)</f>
        <v>119</v>
      </c>
      <c r="E247" s="1">
        <f t="shared" ca="1" si="8"/>
        <v>0.50210970464135019</v>
      </c>
    </row>
    <row r="248" spans="2:5" x14ac:dyDescent="0.25">
      <c r="B248" s="2">
        <v>238</v>
      </c>
      <c r="C248" s="1">
        <f t="shared" ca="1" si="7"/>
        <v>1</v>
      </c>
      <c r="D248" s="1">
        <f ca="1">SUM(C$11:C248)</f>
        <v>120</v>
      </c>
      <c r="E248" s="1">
        <f t="shared" ca="1" si="8"/>
        <v>0.50420168067226889</v>
      </c>
    </row>
    <row r="249" spans="2:5" x14ac:dyDescent="0.25">
      <c r="B249" s="2">
        <v>239</v>
      </c>
      <c r="C249" s="1">
        <f t="shared" ca="1" si="7"/>
        <v>1</v>
      </c>
      <c r="D249" s="1">
        <f ca="1">SUM(C$11:C249)</f>
        <v>121</v>
      </c>
      <c r="E249" s="1">
        <f t="shared" ca="1" si="8"/>
        <v>0.50627615062761511</v>
      </c>
    </row>
    <row r="250" spans="2:5" x14ac:dyDescent="0.25">
      <c r="B250" s="2">
        <v>240</v>
      </c>
      <c r="C250" s="1">
        <f t="shared" ca="1" si="7"/>
        <v>0</v>
      </c>
      <c r="D250" s="1">
        <f ca="1">SUM(C$11:C250)</f>
        <v>121</v>
      </c>
      <c r="E250" s="1">
        <f t="shared" ca="1" si="8"/>
        <v>0.50416666666666665</v>
      </c>
    </row>
    <row r="251" spans="2:5" x14ac:dyDescent="0.25">
      <c r="B251" s="2">
        <v>241</v>
      </c>
      <c r="C251" s="1">
        <f t="shared" ca="1" si="7"/>
        <v>1</v>
      </c>
      <c r="D251" s="1">
        <f ca="1">SUM(C$11:C251)</f>
        <v>122</v>
      </c>
      <c r="E251" s="1">
        <f t="shared" ca="1" si="8"/>
        <v>0.50622406639004147</v>
      </c>
    </row>
    <row r="252" spans="2:5" x14ac:dyDescent="0.25">
      <c r="B252" s="2">
        <v>242</v>
      </c>
      <c r="C252" s="1">
        <f t="shared" ca="1" si="7"/>
        <v>0</v>
      </c>
      <c r="D252" s="1">
        <f ca="1">SUM(C$11:C252)</f>
        <v>122</v>
      </c>
      <c r="E252" s="1">
        <f t="shared" ca="1" si="8"/>
        <v>0.50413223140495866</v>
      </c>
    </row>
    <row r="253" spans="2:5" x14ac:dyDescent="0.25">
      <c r="B253" s="2">
        <v>243</v>
      </c>
      <c r="C253" s="1">
        <f t="shared" ca="1" si="7"/>
        <v>1</v>
      </c>
      <c r="D253" s="1">
        <f ca="1">SUM(C$11:C253)</f>
        <v>123</v>
      </c>
      <c r="E253" s="1">
        <f t="shared" ca="1" si="8"/>
        <v>0.50617283950617287</v>
      </c>
    </row>
    <row r="254" spans="2:5" x14ac:dyDescent="0.25">
      <c r="B254" s="2">
        <v>244</v>
      </c>
      <c r="C254" s="1">
        <f t="shared" ca="1" si="7"/>
        <v>1</v>
      </c>
      <c r="D254" s="1">
        <f ca="1">SUM(C$11:C254)</f>
        <v>124</v>
      </c>
      <c r="E254" s="1">
        <f t="shared" ca="1" si="8"/>
        <v>0.50819672131147542</v>
      </c>
    </row>
    <row r="255" spans="2:5" x14ac:dyDescent="0.25">
      <c r="B255" s="2">
        <v>245</v>
      </c>
      <c r="C255" s="1">
        <f t="shared" ca="1" si="7"/>
        <v>1</v>
      </c>
      <c r="D255" s="1">
        <f ca="1">SUM(C$11:C255)</f>
        <v>125</v>
      </c>
      <c r="E255" s="1">
        <f t="shared" ca="1" si="8"/>
        <v>0.51020408163265307</v>
      </c>
    </row>
    <row r="256" spans="2:5" x14ac:dyDescent="0.25">
      <c r="B256" s="2">
        <v>246</v>
      </c>
      <c r="C256" s="1">
        <f t="shared" ca="1" si="7"/>
        <v>1</v>
      </c>
      <c r="D256" s="1">
        <f ca="1">SUM(C$11:C256)</f>
        <v>126</v>
      </c>
      <c r="E256" s="1">
        <f t="shared" ca="1" si="8"/>
        <v>0.51219512195121952</v>
      </c>
    </row>
    <row r="257" spans="2:5" x14ac:dyDescent="0.25">
      <c r="B257" s="2">
        <v>247</v>
      </c>
      <c r="C257" s="1">
        <f t="shared" ca="1" si="7"/>
        <v>1</v>
      </c>
      <c r="D257" s="1">
        <f ca="1">SUM(C$11:C257)</f>
        <v>127</v>
      </c>
      <c r="E257" s="1">
        <f t="shared" ca="1" si="8"/>
        <v>0.51417004048582993</v>
      </c>
    </row>
    <row r="258" spans="2:5" x14ac:dyDescent="0.25">
      <c r="B258" s="2">
        <v>248</v>
      </c>
      <c r="C258" s="1">
        <f t="shared" ca="1" si="7"/>
        <v>0</v>
      </c>
      <c r="D258" s="1">
        <f ca="1">SUM(C$11:C258)</f>
        <v>127</v>
      </c>
      <c r="E258" s="1">
        <f t="shared" ca="1" si="8"/>
        <v>0.51209677419354838</v>
      </c>
    </row>
    <row r="259" spans="2:5" x14ac:dyDescent="0.25">
      <c r="B259" s="2">
        <v>249</v>
      </c>
      <c r="C259" s="1">
        <f t="shared" ca="1" si="7"/>
        <v>0</v>
      </c>
      <c r="D259" s="1">
        <f ca="1">SUM(C$11:C259)</f>
        <v>127</v>
      </c>
      <c r="E259" s="1">
        <f t="shared" ca="1" si="8"/>
        <v>0.51004016064257029</v>
      </c>
    </row>
    <row r="260" spans="2:5" x14ac:dyDescent="0.25">
      <c r="B260" s="2">
        <v>250</v>
      </c>
      <c r="C260" s="1">
        <f t="shared" ca="1" si="7"/>
        <v>1</v>
      </c>
      <c r="D260" s="1">
        <f ca="1">SUM(C$11:C260)</f>
        <v>128</v>
      </c>
      <c r="E260" s="1">
        <f t="shared" ca="1" si="8"/>
        <v>0.51200000000000001</v>
      </c>
    </row>
    <row r="261" spans="2:5" x14ac:dyDescent="0.25">
      <c r="B261" s="2">
        <v>251</v>
      </c>
      <c r="C261" s="1">
        <f t="shared" ca="1" si="7"/>
        <v>1</v>
      </c>
      <c r="D261" s="1">
        <f ca="1">SUM(C$11:C261)</f>
        <v>129</v>
      </c>
      <c r="E261" s="1">
        <f t="shared" ca="1" si="8"/>
        <v>0.51394422310756971</v>
      </c>
    </row>
    <row r="262" spans="2:5" x14ac:dyDescent="0.25">
      <c r="B262" s="2">
        <v>252</v>
      </c>
      <c r="C262" s="1">
        <f t="shared" ca="1" si="7"/>
        <v>1</v>
      </c>
      <c r="D262" s="1">
        <f ca="1">SUM(C$11:C262)</f>
        <v>130</v>
      </c>
      <c r="E262" s="1">
        <f t="shared" ca="1" si="8"/>
        <v>0.51587301587301593</v>
      </c>
    </row>
    <row r="263" spans="2:5" x14ac:dyDescent="0.25">
      <c r="B263" s="2">
        <v>253</v>
      </c>
      <c r="C263" s="1">
        <f t="shared" ca="1" si="7"/>
        <v>0</v>
      </c>
      <c r="D263" s="1">
        <f ca="1">SUM(C$11:C263)</f>
        <v>130</v>
      </c>
      <c r="E263" s="1">
        <f t="shared" ca="1" si="8"/>
        <v>0.51383399209486169</v>
      </c>
    </row>
    <row r="264" spans="2:5" x14ac:dyDescent="0.25">
      <c r="B264" s="2">
        <v>254</v>
      </c>
      <c r="C264" s="1">
        <f t="shared" ca="1" si="7"/>
        <v>1</v>
      </c>
      <c r="D264" s="1">
        <f ca="1">SUM(C$11:C264)</f>
        <v>131</v>
      </c>
      <c r="E264" s="1">
        <f t="shared" ca="1" si="8"/>
        <v>0.51574803149606296</v>
      </c>
    </row>
    <row r="265" spans="2:5" x14ac:dyDescent="0.25">
      <c r="B265" s="2">
        <v>255</v>
      </c>
      <c r="C265" s="1">
        <f t="shared" ca="1" si="7"/>
        <v>1</v>
      </c>
      <c r="D265" s="1">
        <f ca="1">SUM(C$11:C265)</f>
        <v>132</v>
      </c>
      <c r="E265" s="1">
        <f t="shared" ca="1" si="8"/>
        <v>0.51764705882352946</v>
      </c>
    </row>
    <row r="266" spans="2:5" x14ac:dyDescent="0.25">
      <c r="B266" s="2">
        <v>256</v>
      </c>
      <c r="C266" s="1">
        <f t="shared" ca="1" si="7"/>
        <v>1</v>
      </c>
      <c r="D266" s="1">
        <f ca="1">SUM(C$11:C266)</f>
        <v>133</v>
      </c>
      <c r="E266" s="1">
        <f t="shared" ca="1" si="8"/>
        <v>0.51953125</v>
      </c>
    </row>
    <row r="267" spans="2:5" x14ac:dyDescent="0.25">
      <c r="B267" s="2">
        <v>257</v>
      </c>
      <c r="C267" s="1">
        <f t="shared" ca="1" si="7"/>
        <v>1</v>
      </c>
      <c r="D267" s="1">
        <f ca="1">SUM(C$11:C267)</f>
        <v>134</v>
      </c>
      <c r="E267" s="1">
        <f t="shared" ca="1" si="8"/>
        <v>0.52140077821011677</v>
      </c>
    </row>
    <row r="268" spans="2:5" x14ac:dyDescent="0.25">
      <c r="B268" s="2">
        <v>258</v>
      </c>
      <c r="C268" s="1">
        <f t="shared" ref="C268:C331" ca="1" si="9">RANDBETWEEN(0,1)</f>
        <v>0</v>
      </c>
      <c r="D268" s="1">
        <f ca="1">SUM(C$11:C268)</f>
        <v>134</v>
      </c>
      <c r="E268" s="1">
        <f t="shared" ca="1" si="8"/>
        <v>0.51937984496124034</v>
      </c>
    </row>
    <row r="269" spans="2:5" x14ac:dyDescent="0.25">
      <c r="B269" s="2">
        <v>259</v>
      </c>
      <c r="C269" s="1">
        <f t="shared" ca="1" si="9"/>
        <v>1</v>
      </c>
      <c r="D269" s="1">
        <f ca="1">SUM(C$11:C269)</f>
        <v>135</v>
      </c>
      <c r="E269" s="1">
        <f t="shared" ca="1" si="8"/>
        <v>0.52123552123552119</v>
      </c>
    </row>
    <row r="270" spans="2:5" x14ac:dyDescent="0.25">
      <c r="B270" s="2">
        <v>260</v>
      </c>
      <c r="C270" s="1">
        <f t="shared" ca="1" si="9"/>
        <v>0</v>
      </c>
      <c r="D270" s="1">
        <f ca="1">SUM(C$11:C270)</f>
        <v>135</v>
      </c>
      <c r="E270" s="1">
        <f t="shared" ca="1" si="8"/>
        <v>0.51923076923076927</v>
      </c>
    </row>
    <row r="271" spans="2:5" x14ac:dyDescent="0.25">
      <c r="B271" s="2">
        <v>261</v>
      </c>
      <c r="C271" s="1">
        <f t="shared" ca="1" si="9"/>
        <v>1</v>
      </c>
      <c r="D271" s="1">
        <f ca="1">SUM(C$11:C271)</f>
        <v>136</v>
      </c>
      <c r="E271" s="1">
        <f t="shared" ca="1" si="8"/>
        <v>0.52107279693486586</v>
      </c>
    </row>
    <row r="272" spans="2:5" x14ac:dyDescent="0.25">
      <c r="B272" s="2">
        <v>262</v>
      </c>
      <c r="C272" s="1">
        <f t="shared" ca="1" si="9"/>
        <v>0</v>
      </c>
      <c r="D272" s="1">
        <f ca="1">SUM(C$11:C272)</f>
        <v>136</v>
      </c>
      <c r="E272" s="1">
        <f t="shared" ref="E272:E335" ca="1" si="10">D272/B272</f>
        <v>0.51908396946564883</v>
      </c>
    </row>
    <row r="273" spans="2:5" x14ac:dyDescent="0.25">
      <c r="B273" s="2">
        <v>263</v>
      </c>
      <c r="C273" s="1">
        <f t="shared" ca="1" si="9"/>
        <v>1</v>
      </c>
      <c r="D273" s="1">
        <f ca="1">SUM(C$11:C273)</f>
        <v>137</v>
      </c>
      <c r="E273" s="1">
        <f t="shared" ca="1" si="10"/>
        <v>0.52091254752851712</v>
      </c>
    </row>
    <row r="274" spans="2:5" x14ac:dyDescent="0.25">
      <c r="B274" s="2">
        <v>264</v>
      </c>
      <c r="C274" s="1">
        <f t="shared" ca="1" si="9"/>
        <v>1</v>
      </c>
      <c r="D274" s="1">
        <f ca="1">SUM(C$11:C274)</f>
        <v>138</v>
      </c>
      <c r="E274" s="1">
        <f t="shared" ca="1" si="10"/>
        <v>0.52272727272727271</v>
      </c>
    </row>
    <row r="275" spans="2:5" x14ac:dyDescent="0.25">
      <c r="B275" s="2">
        <v>265</v>
      </c>
      <c r="C275" s="1">
        <f t="shared" ca="1" si="9"/>
        <v>1</v>
      </c>
      <c r="D275" s="1">
        <f ca="1">SUM(C$11:C275)</f>
        <v>139</v>
      </c>
      <c r="E275" s="1">
        <f t="shared" ca="1" si="10"/>
        <v>0.52452830188679245</v>
      </c>
    </row>
    <row r="276" spans="2:5" x14ac:dyDescent="0.25">
      <c r="B276" s="2">
        <v>266</v>
      </c>
      <c r="C276" s="1">
        <f t="shared" ca="1" si="9"/>
        <v>0</v>
      </c>
      <c r="D276" s="1">
        <f ca="1">SUM(C$11:C276)</f>
        <v>139</v>
      </c>
      <c r="E276" s="1">
        <f t="shared" ca="1" si="10"/>
        <v>0.52255639097744366</v>
      </c>
    </row>
    <row r="277" spans="2:5" x14ac:dyDescent="0.25">
      <c r="B277" s="2">
        <v>267</v>
      </c>
      <c r="C277" s="1">
        <f t="shared" ca="1" si="9"/>
        <v>0</v>
      </c>
      <c r="D277" s="1">
        <f ca="1">SUM(C$11:C277)</f>
        <v>139</v>
      </c>
      <c r="E277" s="1">
        <f t="shared" ca="1" si="10"/>
        <v>0.52059925093632964</v>
      </c>
    </row>
    <row r="278" spans="2:5" x14ac:dyDescent="0.25">
      <c r="B278" s="2">
        <v>268</v>
      </c>
      <c r="C278" s="1">
        <f t="shared" ca="1" si="9"/>
        <v>1</v>
      </c>
      <c r="D278" s="1">
        <f ca="1">SUM(C$11:C278)</f>
        <v>140</v>
      </c>
      <c r="E278" s="1">
        <f t="shared" ca="1" si="10"/>
        <v>0.52238805970149249</v>
      </c>
    </row>
    <row r="279" spans="2:5" x14ac:dyDescent="0.25">
      <c r="B279" s="2">
        <v>269</v>
      </c>
      <c r="C279" s="1">
        <f t="shared" ca="1" si="9"/>
        <v>0</v>
      </c>
      <c r="D279" s="1">
        <f ca="1">SUM(C$11:C279)</f>
        <v>140</v>
      </c>
      <c r="E279" s="1">
        <f t="shared" ca="1" si="10"/>
        <v>0.5204460966542751</v>
      </c>
    </row>
    <row r="280" spans="2:5" x14ac:dyDescent="0.25">
      <c r="B280" s="2">
        <v>270</v>
      </c>
      <c r="C280" s="1">
        <f t="shared" ca="1" si="9"/>
        <v>1</v>
      </c>
      <c r="D280" s="1">
        <f ca="1">SUM(C$11:C280)</f>
        <v>141</v>
      </c>
      <c r="E280" s="1">
        <f t="shared" ca="1" si="10"/>
        <v>0.52222222222222225</v>
      </c>
    </row>
    <row r="281" spans="2:5" x14ac:dyDescent="0.25">
      <c r="B281" s="2">
        <v>271</v>
      </c>
      <c r="C281" s="1">
        <f t="shared" ca="1" si="9"/>
        <v>0</v>
      </c>
      <c r="D281" s="1">
        <f ca="1">SUM(C$11:C281)</f>
        <v>141</v>
      </c>
      <c r="E281" s="1">
        <f t="shared" ca="1" si="10"/>
        <v>0.52029520295202947</v>
      </c>
    </row>
    <row r="282" spans="2:5" x14ac:dyDescent="0.25">
      <c r="B282" s="2">
        <v>272</v>
      </c>
      <c r="C282" s="1">
        <f t="shared" ca="1" si="9"/>
        <v>1</v>
      </c>
      <c r="D282" s="1">
        <f ca="1">SUM(C$11:C282)</f>
        <v>142</v>
      </c>
      <c r="E282" s="1">
        <f t="shared" ca="1" si="10"/>
        <v>0.5220588235294118</v>
      </c>
    </row>
    <row r="283" spans="2:5" x14ac:dyDescent="0.25">
      <c r="B283" s="2">
        <v>273</v>
      </c>
      <c r="C283" s="1">
        <f t="shared" ca="1" si="9"/>
        <v>0</v>
      </c>
      <c r="D283" s="1">
        <f ca="1">SUM(C$11:C283)</f>
        <v>142</v>
      </c>
      <c r="E283" s="1">
        <f t="shared" ca="1" si="10"/>
        <v>0.52014652014652019</v>
      </c>
    </row>
    <row r="284" spans="2:5" x14ac:dyDescent="0.25">
      <c r="B284" s="2">
        <v>274</v>
      </c>
      <c r="C284" s="1">
        <f t="shared" ca="1" si="9"/>
        <v>0</v>
      </c>
      <c r="D284" s="1">
        <f ca="1">SUM(C$11:C284)</f>
        <v>142</v>
      </c>
      <c r="E284" s="1">
        <f t="shared" ca="1" si="10"/>
        <v>0.51824817518248179</v>
      </c>
    </row>
    <row r="285" spans="2:5" x14ac:dyDescent="0.25">
      <c r="B285" s="2">
        <v>275</v>
      </c>
      <c r="C285" s="1">
        <f t="shared" ca="1" si="9"/>
        <v>0</v>
      </c>
      <c r="D285" s="1">
        <f ca="1">SUM(C$11:C285)</f>
        <v>142</v>
      </c>
      <c r="E285" s="1">
        <f t="shared" ca="1" si="10"/>
        <v>0.51636363636363636</v>
      </c>
    </row>
    <row r="286" spans="2:5" x14ac:dyDescent="0.25">
      <c r="B286" s="2">
        <v>276</v>
      </c>
      <c r="C286" s="1">
        <f t="shared" ca="1" si="9"/>
        <v>0</v>
      </c>
      <c r="D286" s="1">
        <f ca="1">SUM(C$11:C286)</f>
        <v>142</v>
      </c>
      <c r="E286" s="1">
        <f t="shared" ca="1" si="10"/>
        <v>0.51449275362318836</v>
      </c>
    </row>
    <row r="287" spans="2:5" x14ac:dyDescent="0.25">
      <c r="B287" s="2">
        <v>277</v>
      </c>
      <c r="C287" s="1">
        <f t="shared" ca="1" si="9"/>
        <v>1</v>
      </c>
      <c r="D287" s="1">
        <f ca="1">SUM(C$11:C287)</f>
        <v>143</v>
      </c>
      <c r="E287" s="1">
        <f t="shared" ca="1" si="10"/>
        <v>0.51624548736462095</v>
      </c>
    </row>
    <row r="288" spans="2:5" x14ac:dyDescent="0.25">
      <c r="B288" s="2">
        <v>278</v>
      </c>
      <c r="C288" s="1">
        <f t="shared" ca="1" si="9"/>
        <v>1</v>
      </c>
      <c r="D288" s="1">
        <f ca="1">SUM(C$11:C288)</f>
        <v>144</v>
      </c>
      <c r="E288" s="1">
        <f t="shared" ca="1" si="10"/>
        <v>0.51798561151079137</v>
      </c>
    </row>
    <row r="289" spans="2:5" x14ac:dyDescent="0.25">
      <c r="B289" s="2">
        <v>279</v>
      </c>
      <c r="C289" s="1">
        <f t="shared" ca="1" si="9"/>
        <v>0</v>
      </c>
      <c r="D289" s="1">
        <f ca="1">SUM(C$11:C289)</f>
        <v>144</v>
      </c>
      <c r="E289" s="1">
        <f t="shared" ca="1" si="10"/>
        <v>0.5161290322580645</v>
      </c>
    </row>
    <row r="290" spans="2:5" x14ac:dyDescent="0.25">
      <c r="B290" s="2">
        <v>280</v>
      </c>
      <c r="C290" s="1">
        <f t="shared" ca="1" si="9"/>
        <v>1</v>
      </c>
      <c r="D290" s="1">
        <f ca="1">SUM(C$11:C290)</f>
        <v>145</v>
      </c>
      <c r="E290" s="1">
        <f t="shared" ca="1" si="10"/>
        <v>0.5178571428571429</v>
      </c>
    </row>
    <row r="291" spans="2:5" x14ac:dyDescent="0.25">
      <c r="B291" s="2">
        <v>281</v>
      </c>
      <c r="C291" s="1">
        <f t="shared" ca="1" si="9"/>
        <v>1</v>
      </c>
      <c r="D291" s="1">
        <f ca="1">SUM(C$11:C291)</f>
        <v>146</v>
      </c>
      <c r="E291" s="1">
        <f t="shared" ca="1" si="10"/>
        <v>0.5195729537366548</v>
      </c>
    </row>
    <row r="292" spans="2:5" x14ac:dyDescent="0.25">
      <c r="B292" s="2">
        <v>282</v>
      </c>
      <c r="C292" s="1">
        <f t="shared" ca="1" si="9"/>
        <v>0</v>
      </c>
      <c r="D292" s="1">
        <f ca="1">SUM(C$11:C292)</f>
        <v>146</v>
      </c>
      <c r="E292" s="1">
        <f t="shared" ca="1" si="10"/>
        <v>0.51773049645390068</v>
      </c>
    </row>
    <row r="293" spans="2:5" x14ac:dyDescent="0.25">
      <c r="B293" s="2">
        <v>283</v>
      </c>
      <c r="C293" s="1">
        <f t="shared" ca="1" si="9"/>
        <v>0</v>
      </c>
      <c r="D293" s="1">
        <f ca="1">SUM(C$11:C293)</f>
        <v>146</v>
      </c>
      <c r="E293" s="1">
        <f t="shared" ca="1" si="10"/>
        <v>0.51590106007067138</v>
      </c>
    </row>
    <row r="294" spans="2:5" x14ac:dyDescent="0.25">
      <c r="B294" s="2">
        <v>284</v>
      </c>
      <c r="C294" s="1">
        <f t="shared" ca="1" si="9"/>
        <v>1</v>
      </c>
      <c r="D294" s="1">
        <f ca="1">SUM(C$11:C294)</f>
        <v>147</v>
      </c>
      <c r="E294" s="1">
        <f t="shared" ca="1" si="10"/>
        <v>0.51760563380281688</v>
      </c>
    </row>
    <row r="295" spans="2:5" x14ac:dyDescent="0.25">
      <c r="B295" s="2">
        <v>285</v>
      </c>
      <c r="C295" s="1">
        <f t="shared" ca="1" si="9"/>
        <v>1</v>
      </c>
      <c r="D295" s="1">
        <f ca="1">SUM(C$11:C295)</f>
        <v>148</v>
      </c>
      <c r="E295" s="1">
        <f t="shared" ca="1" si="10"/>
        <v>0.51929824561403504</v>
      </c>
    </row>
    <row r="296" spans="2:5" x14ac:dyDescent="0.25">
      <c r="B296" s="2">
        <v>286</v>
      </c>
      <c r="C296" s="1">
        <f t="shared" ca="1" si="9"/>
        <v>1</v>
      </c>
      <c r="D296" s="1">
        <f ca="1">SUM(C$11:C296)</f>
        <v>149</v>
      </c>
      <c r="E296" s="1">
        <f t="shared" ca="1" si="10"/>
        <v>0.52097902097902093</v>
      </c>
    </row>
    <row r="297" spans="2:5" x14ac:dyDescent="0.25">
      <c r="B297" s="2">
        <v>287</v>
      </c>
      <c r="C297" s="1">
        <f t="shared" ca="1" si="9"/>
        <v>1</v>
      </c>
      <c r="D297" s="1">
        <f ca="1">SUM(C$11:C297)</f>
        <v>150</v>
      </c>
      <c r="E297" s="1">
        <f t="shared" ca="1" si="10"/>
        <v>0.52264808362369342</v>
      </c>
    </row>
    <row r="298" spans="2:5" x14ac:dyDescent="0.25">
      <c r="B298" s="2">
        <v>288</v>
      </c>
      <c r="C298" s="1">
        <f t="shared" ca="1" si="9"/>
        <v>0</v>
      </c>
      <c r="D298" s="1">
        <f ca="1">SUM(C$11:C298)</f>
        <v>150</v>
      </c>
      <c r="E298" s="1">
        <f t="shared" ca="1" si="10"/>
        <v>0.52083333333333337</v>
      </c>
    </row>
    <row r="299" spans="2:5" x14ac:dyDescent="0.25">
      <c r="B299" s="2">
        <v>289</v>
      </c>
      <c r="C299" s="1">
        <f t="shared" ca="1" si="9"/>
        <v>1</v>
      </c>
      <c r="D299" s="1">
        <f ca="1">SUM(C$11:C299)</f>
        <v>151</v>
      </c>
      <c r="E299" s="1">
        <f t="shared" ca="1" si="10"/>
        <v>0.52249134948096887</v>
      </c>
    </row>
    <row r="300" spans="2:5" x14ac:dyDescent="0.25">
      <c r="B300" s="2">
        <v>290</v>
      </c>
      <c r="C300" s="1">
        <f t="shared" ca="1" si="9"/>
        <v>1</v>
      </c>
      <c r="D300" s="1">
        <f ca="1">SUM(C$11:C300)</f>
        <v>152</v>
      </c>
      <c r="E300" s="1">
        <f t="shared" ca="1" si="10"/>
        <v>0.52413793103448281</v>
      </c>
    </row>
    <row r="301" spans="2:5" x14ac:dyDescent="0.25">
      <c r="B301" s="2">
        <v>291</v>
      </c>
      <c r="C301" s="1">
        <f t="shared" ca="1" si="9"/>
        <v>1</v>
      </c>
      <c r="D301" s="1">
        <f ca="1">SUM(C$11:C301)</f>
        <v>153</v>
      </c>
      <c r="E301" s="1">
        <f t="shared" ca="1" si="10"/>
        <v>0.52577319587628868</v>
      </c>
    </row>
    <row r="302" spans="2:5" x14ac:dyDescent="0.25">
      <c r="B302" s="2">
        <v>292</v>
      </c>
      <c r="C302" s="1">
        <f t="shared" ca="1" si="9"/>
        <v>1</v>
      </c>
      <c r="D302" s="1">
        <f ca="1">SUM(C$11:C302)</f>
        <v>154</v>
      </c>
      <c r="E302" s="1">
        <f t="shared" ca="1" si="10"/>
        <v>0.5273972602739726</v>
      </c>
    </row>
    <row r="303" spans="2:5" x14ac:dyDescent="0.25">
      <c r="B303" s="2">
        <v>293</v>
      </c>
      <c r="C303" s="1">
        <f t="shared" ca="1" si="9"/>
        <v>1</v>
      </c>
      <c r="D303" s="1">
        <f ca="1">SUM(C$11:C303)</f>
        <v>155</v>
      </c>
      <c r="E303" s="1">
        <f t="shared" ca="1" si="10"/>
        <v>0.52901023890784982</v>
      </c>
    </row>
    <row r="304" spans="2:5" x14ac:dyDescent="0.25">
      <c r="B304" s="2">
        <v>294</v>
      </c>
      <c r="C304" s="1">
        <f t="shared" ca="1" si="9"/>
        <v>1</v>
      </c>
      <c r="D304" s="1">
        <f ca="1">SUM(C$11:C304)</f>
        <v>156</v>
      </c>
      <c r="E304" s="1">
        <f t="shared" ca="1" si="10"/>
        <v>0.53061224489795922</v>
      </c>
    </row>
    <row r="305" spans="2:5" x14ac:dyDescent="0.25">
      <c r="B305" s="2">
        <v>295</v>
      </c>
      <c r="C305" s="1">
        <f t="shared" ca="1" si="9"/>
        <v>1</v>
      </c>
      <c r="D305" s="1">
        <f ca="1">SUM(C$11:C305)</f>
        <v>157</v>
      </c>
      <c r="E305" s="1">
        <f t="shared" ca="1" si="10"/>
        <v>0.53220338983050852</v>
      </c>
    </row>
    <row r="306" spans="2:5" x14ac:dyDescent="0.25">
      <c r="B306" s="2">
        <v>296</v>
      </c>
      <c r="C306" s="1">
        <f t="shared" ca="1" si="9"/>
        <v>0</v>
      </c>
      <c r="D306" s="1">
        <f ca="1">SUM(C$11:C306)</f>
        <v>157</v>
      </c>
      <c r="E306" s="1">
        <f t="shared" ca="1" si="10"/>
        <v>0.53040540540540537</v>
      </c>
    </row>
    <row r="307" spans="2:5" x14ac:dyDescent="0.25">
      <c r="B307" s="2">
        <v>297</v>
      </c>
      <c r="C307" s="1">
        <f t="shared" ca="1" si="9"/>
        <v>1</v>
      </c>
      <c r="D307" s="1">
        <f ca="1">SUM(C$11:C307)</f>
        <v>158</v>
      </c>
      <c r="E307" s="1">
        <f t="shared" ca="1" si="10"/>
        <v>0.53198653198653201</v>
      </c>
    </row>
    <row r="308" spans="2:5" x14ac:dyDescent="0.25">
      <c r="B308" s="2">
        <v>298</v>
      </c>
      <c r="C308" s="1">
        <f t="shared" ca="1" si="9"/>
        <v>0</v>
      </c>
      <c r="D308" s="1">
        <f ca="1">SUM(C$11:C308)</f>
        <v>158</v>
      </c>
      <c r="E308" s="1">
        <f t="shared" ca="1" si="10"/>
        <v>0.53020134228187921</v>
      </c>
    </row>
    <row r="309" spans="2:5" x14ac:dyDescent="0.25">
      <c r="B309" s="2">
        <v>299</v>
      </c>
      <c r="C309" s="1">
        <f t="shared" ca="1" si="9"/>
        <v>0</v>
      </c>
      <c r="D309" s="1">
        <f ca="1">SUM(C$11:C309)</f>
        <v>158</v>
      </c>
      <c r="E309" s="1">
        <f t="shared" ca="1" si="10"/>
        <v>0.52842809364548493</v>
      </c>
    </row>
    <row r="310" spans="2:5" x14ac:dyDescent="0.25">
      <c r="B310" s="2">
        <v>300</v>
      </c>
      <c r="C310" s="1">
        <f t="shared" ca="1" si="9"/>
        <v>0</v>
      </c>
      <c r="D310" s="1">
        <f ca="1">SUM(C$11:C310)</f>
        <v>158</v>
      </c>
      <c r="E310" s="1">
        <f t="shared" ca="1" si="10"/>
        <v>0.52666666666666662</v>
      </c>
    </row>
    <row r="311" spans="2:5" x14ac:dyDescent="0.25">
      <c r="B311" s="2">
        <v>301</v>
      </c>
      <c r="C311" s="1">
        <f t="shared" ca="1" si="9"/>
        <v>0</v>
      </c>
      <c r="D311" s="1">
        <f ca="1">SUM(C$11:C311)</f>
        <v>158</v>
      </c>
      <c r="E311" s="1">
        <f t="shared" ca="1" si="10"/>
        <v>0.52491694352159468</v>
      </c>
    </row>
    <row r="312" spans="2:5" x14ac:dyDescent="0.25">
      <c r="B312" s="2">
        <v>302</v>
      </c>
      <c r="C312" s="1">
        <f t="shared" ca="1" si="9"/>
        <v>0</v>
      </c>
      <c r="D312" s="1">
        <f ca="1">SUM(C$11:C312)</f>
        <v>158</v>
      </c>
      <c r="E312" s="1">
        <f t="shared" ca="1" si="10"/>
        <v>0.52317880794701987</v>
      </c>
    </row>
    <row r="313" spans="2:5" x14ac:dyDescent="0.25">
      <c r="B313" s="2">
        <v>303</v>
      </c>
      <c r="C313" s="1">
        <f t="shared" ca="1" si="9"/>
        <v>1</v>
      </c>
      <c r="D313" s="1">
        <f ca="1">SUM(C$11:C313)</f>
        <v>159</v>
      </c>
      <c r="E313" s="1">
        <f t="shared" ca="1" si="10"/>
        <v>0.52475247524752477</v>
      </c>
    </row>
    <row r="314" spans="2:5" x14ac:dyDescent="0.25">
      <c r="B314" s="2">
        <v>304</v>
      </c>
      <c r="C314" s="1">
        <f t="shared" ca="1" si="9"/>
        <v>0</v>
      </c>
      <c r="D314" s="1">
        <f ca="1">SUM(C$11:C314)</f>
        <v>159</v>
      </c>
      <c r="E314" s="1">
        <f t="shared" ca="1" si="10"/>
        <v>0.52302631578947367</v>
      </c>
    </row>
    <row r="315" spans="2:5" x14ac:dyDescent="0.25">
      <c r="B315" s="2">
        <v>305</v>
      </c>
      <c r="C315" s="1">
        <f t="shared" ca="1" si="9"/>
        <v>0</v>
      </c>
      <c r="D315" s="1">
        <f ca="1">SUM(C$11:C315)</f>
        <v>159</v>
      </c>
      <c r="E315" s="1">
        <f t="shared" ca="1" si="10"/>
        <v>0.52131147540983602</v>
      </c>
    </row>
    <row r="316" spans="2:5" x14ac:dyDescent="0.25">
      <c r="B316" s="2">
        <v>306</v>
      </c>
      <c r="C316" s="1">
        <f t="shared" ca="1" si="9"/>
        <v>0</v>
      </c>
      <c r="D316" s="1">
        <f ca="1">SUM(C$11:C316)</f>
        <v>159</v>
      </c>
      <c r="E316" s="1">
        <f t="shared" ca="1" si="10"/>
        <v>0.51960784313725494</v>
      </c>
    </row>
    <row r="317" spans="2:5" x14ac:dyDescent="0.25">
      <c r="B317" s="2">
        <v>307</v>
      </c>
      <c r="C317" s="1">
        <f t="shared" ca="1" si="9"/>
        <v>0</v>
      </c>
      <c r="D317" s="1">
        <f ca="1">SUM(C$11:C317)</f>
        <v>159</v>
      </c>
      <c r="E317" s="1">
        <f t="shared" ca="1" si="10"/>
        <v>0.51791530944625408</v>
      </c>
    </row>
    <row r="318" spans="2:5" x14ac:dyDescent="0.25">
      <c r="B318" s="2">
        <v>308</v>
      </c>
      <c r="C318" s="1">
        <f t="shared" ca="1" si="9"/>
        <v>0</v>
      </c>
      <c r="D318" s="1">
        <f ca="1">SUM(C$11:C318)</f>
        <v>159</v>
      </c>
      <c r="E318" s="1">
        <f t="shared" ca="1" si="10"/>
        <v>0.51623376623376627</v>
      </c>
    </row>
    <row r="319" spans="2:5" x14ac:dyDescent="0.25">
      <c r="B319" s="2">
        <v>309</v>
      </c>
      <c r="C319" s="1">
        <f t="shared" ca="1" si="9"/>
        <v>1</v>
      </c>
      <c r="D319" s="1">
        <f ca="1">SUM(C$11:C319)</f>
        <v>160</v>
      </c>
      <c r="E319" s="1">
        <f t="shared" ca="1" si="10"/>
        <v>0.51779935275080902</v>
      </c>
    </row>
    <row r="320" spans="2:5" x14ac:dyDescent="0.25">
      <c r="B320" s="2">
        <v>310</v>
      </c>
      <c r="C320" s="1">
        <f t="shared" ca="1" si="9"/>
        <v>0</v>
      </c>
      <c r="D320" s="1">
        <f ca="1">SUM(C$11:C320)</f>
        <v>160</v>
      </c>
      <c r="E320" s="1">
        <f t="shared" ca="1" si="10"/>
        <v>0.5161290322580645</v>
      </c>
    </row>
    <row r="321" spans="2:5" x14ac:dyDescent="0.25">
      <c r="B321" s="2">
        <v>311</v>
      </c>
      <c r="C321" s="1">
        <f t="shared" ca="1" si="9"/>
        <v>1</v>
      </c>
      <c r="D321" s="1">
        <f ca="1">SUM(C$11:C321)</f>
        <v>161</v>
      </c>
      <c r="E321" s="1">
        <f t="shared" ca="1" si="10"/>
        <v>0.51768488745980712</v>
      </c>
    </row>
    <row r="322" spans="2:5" x14ac:dyDescent="0.25">
      <c r="B322" s="2">
        <v>312</v>
      </c>
      <c r="C322" s="1">
        <f t="shared" ca="1" si="9"/>
        <v>1</v>
      </c>
      <c r="D322" s="1">
        <f ca="1">SUM(C$11:C322)</f>
        <v>162</v>
      </c>
      <c r="E322" s="1">
        <f t="shared" ca="1" si="10"/>
        <v>0.51923076923076927</v>
      </c>
    </row>
    <row r="323" spans="2:5" x14ac:dyDescent="0.25">
      <c r="B323" s="2">
        <v>313</v>
      </c>
      <c r="C323" s="1">
        <f t="shared" ca="1" si="9"/>
        <v>0</v>
      </c>
      <c r="D323" s="1">
        <f ca="1">SUM(C$11:C323)</f>
        <v>162</v>
      </c>
      <c r="E323" s="1">
        <f t="shared" ca="1" si="10"/>
        <v>0.51757188498402551</v>
      </c>
    </row>
    <row r="324" spans="2:5" x14ac:dyDescent="0.25">
      <c r="B324" s="2">
        <v>314</v>
      </c>
      <c r="C324" s="1">
        <f t="shared" ca="1" si="9"/>
        <v>1</v>
      </c>
      <c r="D324" s="1">
        <f ca="1">SUM(C$11:C324)</f>
        <v>163</v>
      </c>
      <c r="E324" s="1">
        <f t="shared" ca="1" si="10"/>
        <v>0.51910828025477707</v>
      </c>
    </row>
    <row r="325" spans="2:5" x14ac:dyDescent="0.25">
      <c r="B325" s="2">
        <v>315</v>
      </c>
      <c r="C325" s="1">
        <f t="shared" ca="1" si="9"/>
        <v>1</v>
      </c>
      <c r="D325" s="1">
        <f ca="1">SUM(C$11:C325)</f>
        <v>164</v>
      </c>
      <c r="E325" s="1">
        <f t="shared" ca="1" si="10"/>
        <v>0.52063492063492067</v>
      </c>
    </row>
    <row r="326" spans="2:5" x14ac:dyDescent="0.25">
      <c r="B326" s="2">
        <v>316</v>
      </c>
      <c r="C326" s="1">
        <f t="shared" ca="1" si="9"/>
        <v>1</v>
      </c>
      <c r="D326" s="1">
        <f ca="1">SUM(C$11:C326)</f>
        <v>165</v>
      </c>
      <c r="E326" s="1">
        <f t="shared" ca="1" si="10"/>
        <v>0.52215189873417722</v>
      </c>
    </row>
    <row r="327" spans="2:5" x14ac:dyDescent="0.25">
      <c r="B327" s="2">
        <v>317</v>
      </c>
      <c r="C327" s="1">
        <f t="shared" ca="1" si="9"/>
        <v>0</v>
      </c>
      <c r="D327" s="1">
        <f ca="1">SUM(C$11:C327)</f>
        <v>165</v>
      </c>
      <c r="E327" s="1">
        <f t="shared" ca="1" si="10"/>
        <v>0.52050473186119872</v>
      </c>
    </row>
    <row r="328" spans="2:5" x14ac:dyDescent="0.25">
      <c r="B328" s="2">
        <v>318</v>
      </c>
      <c r="C328" s="1">
        <f t="shared" ca="1" si="9"/>
        <v>0</v>
      </c>
      <c r="D328" s="1">
        <f ca="1">SUM(C$11:C328)</f>
        <v>165</v>
      </c>
      <c r="E328" s="1">
        <f t="shared" ca="1" si="10"/>
        <v>0.51886792452830188</v>
      </c>
    </row>
    <row r="329" spans="2:5" x14ac:dyDescent="0.25">
      <c r="B329" s="2">
        <v>319</v>
      </c>
      <c r="C329" s="1">
        <f t="shared" ca="1" si="9"/>
        <v>1</v>
      </c>
      <c r="D329" s="1">
        <f ca="1">SUM(C$11:C329)</f>
        <v>166</v>
      </c>
      <c r="E329" s="1">
        <f t="shared" ca="1" si="10"/>
        <v>0.52037617554858939</v>
      </c>
    </row>
    <row r="330" spans="2:5" x14ac:dyDescent="0.25">
      <c r="B330" s="2">
        <v>320</v>
      </c>
      <c r="C330" s="1">
        <f t="shared" ca="1" si="9"/>
        <v>0</v>
      </c>
      <c r="D330" s="1">
        <f ca="1">SUM(C$11:C330)</f>
        <v>166</v>
      </c>
      <c r="E330" s="1">
        <f t="shared" ca="1" si="10"/>
        <v>0.51875000000000004</v>
      </c>
    </row>
    <row r="331" spans="2:5" x14ac:dyDescent="0.25">
      <c r="B331" s="2">
        <v>321</v>
      </c>
      <c r="C331" s="1">
        <f t="shared" ca="1" si="9"/>
        <v>0</v>
      </c>
      <c r="D331" s="1">
        <f ca="1">SUM(C$11:C331)</f>
        <v>166</v>
      </c>
      <c r="E331" s="1">
        <f t="shared" ca="1" si="10"/>
        <v>0.51713395638629278</v>
      </c>
    </row>
    <row r="332" spans="2:5" x14ac:dyDescent="0.25">
      <c r="B332" s="2">
        <v>322</v>
      </c>
      <c r="C332" s="1">
        <f t="shared" ref="C332:C395" ca="1" si="11">RANDBETWEEN(0,1)</f>
        <v>1</v>
      </c>
      <c r="D332" s="1">
        <f ca="1">SUM(C$11:C332)</f>
        <v>167</v>
      </c>
      <c r="E332" s="1">
        <f t="shared" ca="1" si="10"/>
        <v>0.51863354037267084</v>
      </c>
    </row>
    <row r="333" spans="2:5" x14ac:dyDescent="0.25">
      <c r="B333" s="2">
        <v>323</v>
      </c>
      <c r="C333" s="1">
        <f t="shared" ca="1" si="11"/>
        <v>1</v>
      </c>
      <c r="D333" s="1">
        <f ca="1">SUM(C$11:C333)</f>
        <v>168</v>
      </c>
      <c r="E333" s="1">
        <f t="shared" ca="1" si="10"/>
        <v>0.52012383900928794</v>
      </c>
    </row>
    <row r="334" spans="2:5" x14ac:dyDescent="0.25">
      <c r="B334" s="2">
        <v>324</v>
      </c>
      <c r="C334" s="1">
        <f t="shared" ca="1" si="11"/>
        <v>1</v>
      </c>
      <c r="D334" s="1">
        <f ca="1">SUM(C$11:C334)</f>
        <v>169</v>
      </c>
      <c r="E334" s="1">
        <f t="shared" ca="1" si="10"/>
        <v>0.52160493827160492</v>
      </c>
    </row>
    <row r="335" spans="2:5" x14ac:dyDescent="0.25">
      <c r="B335" s="2">
        <v>325</v>
      </c>
      <c r="C335" s="1">
        <f t="shared" ca="1" si="11"/>
        <v>1</v>
      </c>
      <c r="D335" s="1">
        <f ca="1">SUM(C$11:C335)</f>
        <v>170</v>
      </c>
      <c r="E335" s="1">
        <f t="shared" ca="1" si="10"/>
        <v>0.52307692307692311</v>
      </c>
    </row>
    <row r="336" spans="2:5" x14ac:dyDescent="0.25">
      <c r="B336" s="2">
        <v>326</v>
      </c>
      <c r="C336" s="1">
        <f t="shared" ca="1" si="11"/>
        <v>0</v>
      </c>
      <c r="D336" s="1">
        <f ca="1">SUM(C$11:C336)</f>
        <v>170</v>
      </c>
      <c r="E336" s="1">
        <f t="shared" ref="E336:E399" ca="1" si="12">D336/B336</f>
        <v>0.5214723926380368</v>
      </c>
    </row>
    <row r="337" spans="2:5" x14ac:dyDescent="0.25">
      <c r="B337" s="2">
        <v>327</v>
      </c>
      <c r="C337" s="1">
        <f t="shared" ca="1" si="11"/>
        <v>0</v>
      </c>
      <c r="D337" s="1">
        <f ca="1">SUM(C$11:C337)</f>
        <v>170</v>
      </c>
      <c r="E337" s="1">
        <f t="shared" ca="1" si="12"/>
        <v>0.51987767584097855</v>
      </c>
    </row>
    <row r="338" spans="2:5" x14ac:dyDescent="0.25">
      <c r="B338" s="2">
        <v>328</v>
      </c>
      <c r="C338" s="1">
        <f t="shared" ca="1" si="11"/>
        <v>0</v>
      </c>
      <c r="D338" s="1">
        <f ca="1">SUM(C$11:C338)</f>
        <v>170</v>
      </c>
      <c r="E338" s="1">
        <f t="shared" ca="1" si="12"/>
        <v>0.51829268292682928</v>
      </c>
    </row>
    <row r="339" spans="2:5" x14ac:dyDescent="0.25">
      <c r="B339" s="2">
        <v>329</v>
      </c>
      <c r="C339" s="1">
        <f t="shared" ca="1" si="11"/>
        <v>1</v>
      </c>
      <c r="D339" s="1">
        <f ca="1">SUM(C$11:C339)</f>
        <v>171</v>
      </c>
      <c r="E339" s="1">
        <f t="shared" ca="1" si="12"/>
        <v>0.51975683890577506</v>
      </c>
    </row>
    <row r="340" spans="2:5" x14ac:dyDescent="0.25">
      <c r="B340" s="2">
        <v>330</v>
      </c>
      <c r="C340" s="1">
        <f t="shared" ca="1" si="11"/>
        <v>0</v>
      </c>
      <c r="D340" s="1">
        <f ca="1">SUM(C$11:C340)</f>
        <v>171</v>
      </c>
      <c r="E340" s="1">
        <f t="shared" ca="1" si="12"/>
        <v>0.51818181818181819</v>
      </c>
    </row>
    <row r="341" spans="2:5" x14ac:dyDescent="0.25">
      <c r="B341" s="2">
        <v>331</v>
      </c>
      <c r="C341" s="1">
        <f t="shared" ca="1" si="11"/>
        <v>1</v>
      </c>
      <c r="D341" s="1">
        <f ca="1">SUM(C$11:C341)</f>
        <v>172</v>
      </c>
      <c r="E341" s="1">
        <f t="shared" ca="1" si="12"/>
        <v>0.51963746223564955</v>
      </c>
    </row>
    <row r="342" spans="2:5" x14ac:dyDescent="0.25">
      <c r="B342" s="2">
        <v>332</v>
      </c>
      <c r="C342" s="1">
        <f t="shared" ca="1" si="11"/>
        <v>0</v>
      </c>
      <c r="D342" s="1">
        <f ca="1">SUM(C$11:C342)</f>
        <v>172</v>
      </c>
      <c r="E342" s="1">
        <f t="shared" ca="1" si="12"/>
        <v>0.51807228915662651</v>
      </c>
    </row>
    <row r="343" spans="2:5" x14ac:dyDescent="0.25">
      <c r="B343" s="2">
        <v>333</v>
      </c>
      <c r="C343" s="1">
        <f t="shared" ca="1" si="11"/>
        <v>1</v>
      </c>
      <c r="D343" s="1">
        <f ca="1">SUM(C$11:C343)</f>
        <v>173</v>
      </c>
      <c r="E343" s="1">
        <f t="shared" ca="1" si="12"/>
        <v>0.51951951951951947</v>
      </c>
    </row>
    <row r="344" spans="2:5" x14ac:dyDescent="0.25">
      <c r="B344" s="2">
        <v>334</v>
      </c>
      <c r="C344" s="1">
        <f t="shared" ca="1" si="11"/>
        <v>1</v>
      </c>
      <c r="D344" s="1">
        <f ca="1">SUM(C$11:C344)</f>
        <v>174</v>
      </c>
      <c r="E344" s="1">
        <f t="shared" ca="1" si="12"/>
        <v>0.52095808383233533</v>
      </c>
    </row>
    <row r="345" spans="2:5" x14ac:dyDescent="0.25">
      <c r="B345" s="2">
        <v>335</v>
      </c>
      <c r="C345" s="1">
        <f t="shared" ca="1" si="11"/>
        <v>1</v>
      </c>
      <c r="D345" s="1">
        <f ca="1">SUM(C$11:C345)</f>
        <v>175</v>
      </c>
      <c r="E345" s="1">
        <f t="shared" ca="1" si="12"/>
        <v>0.52238805970149249</v>
      </c>
    </row>
    <row r="346" spans="2:5" x14ac:dyDescent="0.25">
      <c r="B346" s="2">
        <v>336</v>
      </c>
      <c r="C346" s="1">
        <f t="shared" ca="1" si="11"/>
        <v>0</v>
      </c>
      <c r="D346" s="1">
        <f ca="1">SUM(C$11:C346)</f>
        <v>175</v>
      </c>
      <c r="E346" s="1">
        <f t="shared" ca="1" si="12"/>
        <v>0.52083333333333337</v>
      </c>
    </row>
    <row r="347" spans="2:5" x14ac:dyDescent="0.25">
      <c r="B347" s="2">
        <v>337</v>
      </c>
      <c r="C347" s="1">
        <f t="shared" ca="1" si="11"/>
        <v>1</v>
      </c>
      <c r="D347" s="1">
        <f ca="1">SUM(C$11:C347)</f>
        <v>176</v>
      </c>
      <c r="E347" s="1">
        <f t="shared" ca="1" si="12"/>
        <v>0.52225519287833833</v>
      </c>
    </row>
    <row r="348" spans="2:5" x14ac:dyDescent="0.25">
      <c r="B348" s="2">
        <v>338</v>
      </c>
      <c r="C348" s="1">
        <f t="shared" ca="1" si="11"/>
        <v>1</v>
      </c>
      <c r="D348" s="1">
        <f ca="1">SUM(C$11:C348)</f>
        <v>177</v>
      </c>
      <c r="E348" s="1">
        <f t="shared" ca="1" si="12"/>
        <v>0.52366863905325445</v>
      </c>
    </row>
    <row r="349" spans="2:5" x14ac:dyDescent="0.25">
      <c r="B349" s="2">
        <v>339</v>
      </c>
      <c r="C349" s="1">
        <f t="shared" ca="1" si="11"/>
        <v>0</v>
      </c>
      <c r="D349" s="1">
        <f ca="1">SUM(C$11:C349)</f>
        <v>177</v>
      </c>
      <c r="E349" s="1">
        <f t="shared" ca="1" si="12"/>
        <v>0.52212389380530977</v>
      </c>
    </row>
    <row r="350" spans="2:5" x14ac:dyDescent="0.25">
      <c r="B350" s="2">
        <v>340</v>
      </c>
      <c r="C350" s="1">
        <f t="shared" ca="1" si="11"/>
        <v>1</v>
      </c>
      <c r="D350" s="1">
        <f ca="1">SUM(C$11:C350)</f>
        <v>178</v>
      </c>
      <c r="E350" s="1">
        <f t="shared" ca="1" si="12"/>
        <v>0.52352941176470591</v>
      </c>
    </row>
    <row r="351" spans="2:5" x14ac:dyDescent="0.25">
      <c r="B351" s="2">
        <v>341</v>
      </c>
      <c r="C351" s="1">
        <f t="shared" ca="1" si="11"/>
        <v>1</v>
      </c>
      <c r="D351" s="1">
        <f ca="1">SUM(C$11:C351)</f>
        <v>179</v>
      </c>
      <c r="E351" s="1">
        <f t="shared" ca="1" si="12"/>
        <v>0.52492668621700878</v>
      </c>
    </row>
    <row r="352" spans="2:5" x14ac:dyDescent="0.25">
      <c r="B352" s="2">
        <v>342</v>
      </c>
      <c r="C352" s="1">
        <f t="shared" ca="1" si="11"/>
        <v>1</v>
      </c>
      <c r="D352" s="1">
        <f ca="1">SUM(C$11:C352)</f>
        <v>180</v>
      </c>
      <c r="E352" s="1">
        <f t="shared" ca="1" si="12"/>
        <v>0.52631578947368418</v>
      </c>
    </row>
    <row r="353" spans="2:5" x14ac:dyDescent="0.25">
      <c r="B353" s="2">
        <v>343</v>
      </c>
      <c r="C353" s="1">
        <f t="shared" ca="1" si="11"/>
        <v>1</v>
      </c>
      <c r="D353" s="1">
        <f ca="1">SUM(C$11:C353)</f>
        <v>181</v>
      </c>
      <c r="E353" s="1">
        <f t="shared" ca="1" si="12"/>
        <v>0.5276967930029155</v>
      </c>
    </row>
    <row r="354" spans="2:5" x14ac:dyDescent="0.25">
      <c r="B354" s="2">
        <v>344</v>
      </c>
      <c r="C354" s="1">
        <f t="shared" ca="1" si="11"/>
        <v>0</v>
      </c>
      <c r="D354" s="1">
        <f ca="1">SUM(C$11:C354)</f>
        <v>181</v>
      </c>
      <c r="E354" s="1">
        <f t="shared" ca="1" si="12"/>
        <v>0.52616279069767447</v>
      </c>
    </row>
    <row r="355" spans="2:5" x14ac:dyDescent="0.25">
      <c r="B355" s="2">
        <v>345</v>
      </c>
      <c r="C355" s="1">
        <f t="shared" ca="1" si="11"/>
        <v>1</v>
      </c>
      <c r="D355" s="1">
        <f ca="1">SUM(C$11:C355)</f>
        <v>182</v>
      </c>
      <c r="E355" s="1">
        <f t="shared" ca="1" si="12"/>
        <v>0.52753623188405796</v>
      </c>
    </row>
    <row r="356" spans="2:5" x14ac:dyDescent="0.25">
      <c r="B356" s="2">
        <v>346</v>
      </c>
      <c r="C356" s="1">
        <f t="shared" ca="1" si="11"/>
        <v>0</v>
      </c>
      <c r="D356" s="1">
        <f ca="1">SUM(C$11:C356)</f>
        <v>182</v>
      </c>
      <c r="E356" s="1">
        <f t="shared" ca="1" si="12"/>
        <v>0.52601156069364163</v>
      </c>
    </row>
    <row r="357" spans="2:5" x14ac:dyDescent="0.25">
      <c r="B357" s="2">
        <v>347</v>
      </c>
      <c r="C357" s="1">
        <f t="shared" ca="1" si="11"/>
        <v>0</v>
      </c>
      <c r="D357" s="1">
        <f ca="1">SUM(C$11:C357)</f>
        <v>182</v>
      </c>
      <c r="E357" s="1">
        <f t="shared" ca="1" si="12"/>
        <v>0.52449567723342938</v>
      </c>
    </row>
    <row r="358" spans="2:5" x14ac:dyDescent="0.25">
      <c r="B358" s="2">
        <v>348</v>
      </c>
      <c r="C358" s="1">
        <f t="shared" ca="1" si="11"/>
        <v>1</v>
      </c>
      <c r="D358" s="1">
        <f ca="1">SUM(C$11:C358)</f>
        <v>183</v>
      </c>
      <c r="E358" s="1">
        <f t="shared" ca="1" si="12"/>
        <v>0.52586206896551724</v>
      </c>
    </row>
    <row r="359" spans="2:5" x14ac:dyDescent="0.25">
      <c r="B359" s="2">
        <v>349</v>
      </c>
      <c r="C359" s="1">
        <f t="shared" ca="1" si="11"/>
        <v>1</v>
      </c>
      <c r="D359" s="1">
        <f ca="1">SUM(C$11:C359)</f>
        <v>184</v>
      </c>
      <c r="E359" s="1">
        <f t="shared" ca="1" si="12"/>
        <v>0.52722063037249278</v>
      </c>
    </row>
    <row r="360" spans="2:5" x14ac:dyDescent="0.25">
      <c r="B360" s="2">
        <v>350</v>
      </c>
      <c r="C360" s="1">
        <f t="shared" ca="1" si="11"/>
        <v>1</v>
      </c>
      <c r="D360" s="1">
        <f ca="1">SUM(C$11:C360)</f>
        <v>185</v>
      </c>
      <c r="E360" s="1">
        <f t="shared" ca="1" si="12"/>
        <v>0.52857142857142858</v>
      </c>
    </row>
    <row r="361" spans="2:5" x14ac:dyDescent="0.25">
      <c r="B361" s="2">
        <v>351</v>
      </c>
      <c r="C361" s="1">
        <f t="shared" ca="1" si="11"/>
        <v>1</v>
      </c>
      <c r="D361" s="1">
        <f ca="1">SUM(C$11:C361)</f>
        <v>186</v>
      </c>
      <c r="E361" s="1">
        <f t="shared" ca="1" si="12"/>
        <v>0.52991452991452992</v>
      </c>
    </row>
    <row r="362" spans="2:5" x14ac:dyDescent="0.25">
      <c r="B362" s="2">
        <v>352</v>
      </c>
      <c r="C362" s="1">
        <f t="shared" ca="1" si="11"/>
        <v>0</v>
      </c>
      <c r="D362" s="1">
        <f ca="1">SUM(C$11:C362)</f>
        <v>186</v>
      </c>
      <c r="E362" s="1">
        <f t="shared" ca="1" si="12"/>
        <v>0.52840909090909094</v>
      </c>
    </row>
    <row r="363" spans="2:5" x14ac:dyDescent="0.25">
      <c r="B363" s="2">
        <v>353</v>
      </c>
      <c r="C363" s="1">
        <f t="shared" ca="1" si="11"/>
        <v>1</v>
      </c>
      <c r="D363" s="1">
        <f ca="1">SUM(C$11:C363)</f>
        <v>187</v>
      </c>
      <c r="E363" s="1">
        <f t="shared" ca="1" si="12"/>
        <v>0.52974504249291787</v>
      </c>
    </row>
    <row r="364" spans="2:5" x14ac:dyDescent="0.25">
      <c r="B364" s="2">
        <v>354</v>
      </c>
      <c r="C364" s="1">
        <f t="shared" ca="1" si="11"/>
        <v>1</v>
      </c>
      <c r="D364" s="1">
        <f ca="1">SUM(C$11:C364)</f>
        <v>188</v>
      </c>
      <c r="E364" s="1">
        <f t="shared" ca="1" si="12"/>
        <v>0.53107344632768361</v>
      </c>
    </row>
    <row r="365" spans="2:5" x14ac:dyDescent="0.25">
      <c r="B365" s="2">
        <v>355</v>
      </c>
      <c r="C365" s="1">
        <f t="shared" ca="1" si="11"/>
        <v>1</v>
      </c>
      <c r="D365" s="1">
        <f ca="1">SUM(C$11:C365)</f>
        <v>189</v>
      </c>
      <c r="E365" s="1">
        <f t="shared" ca="1" si="12"/>
        <v>0.53239436619718306</v>
      </c>
    </row>
    <row r="366" spans="2:5" x14ac:dyDescent="0.25">
      <c r="B366" s="2">
        <v>356</v>
      </c>
      <c r="C366" s="1">
        <f t="shared" ca="1" si="11"/>
        <v>1</v>
      </c>
      <c r="D366" s="1">
        <f ca="1">SUM(C$11:C366)</f>
        <v>190</v>
      </c>
      <c r="E366" s="1">
        <f t="shared" ca="1" si="12"/>
        <v>0.5337078651685393</v>
      </c>
    </row>
    <row r="367" spans="2:5" x14ac:dyDescent="0.25">
      <c r="B367" s="2">
        <v>357</v>
      </c>
      <c r="C367" s="1">
        <f t="shared" ca="1" si="11"/>
        <v>1</v>
      </c>
      <c r="D367" s="1">
        <f ca="1">SUM(C$11:C367)</f>
        <v>191</v>
      </c>
      <c r="E367" s="1">
        <f t="shared" ca="1" si="12"/>
        <v>0.53501400560224088</v>
      </c>
    </row>
    <row r="368" spans="2:5" x14ac:dyDescent="0.25">
      <c r="B368" s="2">
        <v>358</v>
      </c>
      <c r="C368" s="1">
        <f t="shared" ca="1" si="11"/>
        <v>0</v>
      </c>
      <c r="D368" s="1">
        <f ca="1">SUM(C$11:C368)</f>
        <v>191</v>
      </c>
      <c r="E368" s="1">
        <f t="shared" ca="1" si="12"/>
        <v>0.53351955307262566</v>
      </c>
    </row>
    <row r="369" spans="2:5" x14ac:dyDescent="0.25">
      <c r="B369" s="2">
        <v>359</v>
      </c>
      <c r="C369" s="1">
        <f t="shared" ca="1" si="11"/>
        <v>1</v>
      </c>
      <c r="D369" s="1">
        <f ca="1">SUM(C$11:C369)</f>
        <v>192</v>
      </c>
      <c r="E369" s="1">
        <f t="shared" ca="1" si="12"/>
        <v>0.5348189415041783</v>
      </c>
    </row>
    <row r="370" spans="2:5" x14ac:dyDescent="0.25">
      <c r="B370" s="2">
        <v>360</v>
      </c>
      <c r="C370" s="1">
        <f t="shared" ca="1" si="11"/>
        <v>0</v>
      </c>
      <c r="D370" s="1">
        <f ca="1">SUM(C$11:C370)</f>
        <v>192</v>
      </c>
      <c r="E370" s="1">
        <f t="shared" ca="1" si="12"/>
        <v>0.53333333333333333</v>
      </c>
    </row>
    <row r="371" spans="2:5" x14ac:dyDescent="0.25">
      <c r="B371" s="2">
        <v>361</v>
      </c>
      <c r="C371" s="1">
        <f t="shared" ca="1" si="11"/>
        <v>0</v>
      </c>
      <c r="D371" s="1">
        <f ca="1">SUM(C$11:C371)</f>
        <v>192</v>
      </c>
      <c r="E371" s="1">
        <f t="shared" ca="1" si="12"/>
        <v>0.53185595567867039</v>
      </c>
    </row>
    <row r="372" spans="2:5" x14ac:dyDescent="0.25">
      <c r="B372" s="2">
        <v>362</v>
      </c>
      <c r="C372" s="1">
        <f t="shared" ca="1" si="11"/>
        <v>1</v>
      </c>
      <c r="D372" s="1">
        <f ca="1">SUM(C$11:C372)</f>
        <v>193</v>
      </c>
      <c r="E372" s="1">
        <f t="shared" ca="1" si="12"/>
        <v>0.53314917127071826</v>
      </c>
    </row>
    <row r="373" spans="2:5" x14ac:dyDescent="0.25">
      <c r="B373" s="2">
        <v>363</v>
      </c>
      <c r="C373" s="1">
        <f t="shared" ca="1" si="11"/>
        <v>0</v>
      </c>
      <c r="D373" s="1">
        <f ca="1">SUM(C$11:C373)</f>
        <v>193</v>
      </c>
      <c r="E373" s="1">
        <f t="shared" ca="1" si="12"/>
        <v>0.5316804407713499</v>
      </c>
    </row>
    <row r="374" spans="2:5" x14ac:dyDescent="0.25">
      <c r="B374" s="2">
        <v>364</v>
      </c>
      <c r="C374" s="1">
        <f t="shared" ca="1" si="11"/>
        <v>0</v>
      </c>
      <c r="D374" s="1">
        <f ca="1">SUM(C$11:C374)</f>
        <v>193</v>
      </c>
      <c r="E374" s="1">
        <f t="shared" ca="1" si="12"/>
        <v>0.53021978021978022</v>
      </c>
    </row>
    <row r="375" spans="2:5" x14ac:dyDescent="0.25">
      <c r="B375" s="2">
        <v>365</v>
      </c>
      <c r="C375" s="1">
        <f t="shared" ca="1" si="11"/>
        <v>0</v>
      </c>
      <c r="D375" s="1">
        <f ca="1">SUM(C$11:C375)</f>
        <v>193</v>
      </c>
      <c r="E375" s="1">
        <f t="shared" ca="1" si="12"/>
        <v>0.52876712328767128</v>
      </c>
    </row>
    <row r="376" spans="2:5" x14ac:dyDescent="0.25">
      <c r="B376" s="2">
        <v>366</v>
      </c>
      <c r="C376" s="1">
        <f t="shared" ca="1" si="11"/>
        <v>1</v>
      </c>
      <c r="D376" s="1">
        <f ca="1">SUM(C$11:C376)</f>
        <v>194</v>
      </c>
      <c r="E376" s="1">
        <f t="shared" ca="1" si="12"/>
        <v>0.5300546448087432</v>
      </c>
    </row>
    <row r="377" spans="2:5" x14ac:dyDescent="0.25">
      <c r="B377" s="2">
        <v>367</v>
      </c>
      <c r="C377" s="1">
        <f t="shared" ca="1" si="11"/>
        <v>1</v>
      </c>
      <c r="D377" s="1">
        <f ca="1">SUM(C$11:C377)</f>
        <v>195</v>
      </c>
      <c r="E377" s="1">
        <f t="shared" ca="1" si="12"/>
        <v>0.53133514986376018</v>
      </c>
    </row>
    <row r="378" spans="2:5" x14ac:dyDescent="0.25">
      <c r="B378" s="2">
        <v>368</v>
      </c>
      <c r="C378" s="1">
        <f t="shared" ca="1" si="11"/>
        <v>0</v>
      </c>
      <c r="D378" s="1">
        <f ca="1">SUM(C$11:C378)</f>
        <v>195</v>
      </c>
      <c r="E378" s="1">
        <f t="shared" ca="1" si="12"/>
        <v>0.52989130434782605</v>
      </c>
    </row>
    <row r="379" spans="2:5" x14ac:dyDescent="0.25">
      <c r="B379" s="2">
        <v>369</v>
      </c>
      <c r="C379" s="1">
        <f t="shared" ca="1" si="11"/>
        <v>0</v>
      </c>
      <c r="D379" s="1">
        <f ca="1">SUM(C$11:C379)</f>
        <v>195</v>
      </c>
      <c r="E379" s="1">
        <f t="shared" ca="1" si="12"/>
        <v>0.52845528455284552</v>
      </c>
    </row>
    <row r="380" spans="2:5" x14ac:dyDescent="0.25">
      <c r="B380" s="2">
        <v>370</v>
      </c>
      <c r="C380" s="1">
        <f t="shared" ca="1" si="11"/>
        <v>1</v>
      </c>
      <c r="D380" s="1">
        <f ca="1">SUM(C$11:C380)</f>
        <v>196</v>
      </c>
      <c r="E380" s="1">
        <f t="shared" ca="1" si="12"/>
        <v>0.52972972972972976</v>
      </c>
    </row>
    <row r="381" spans="2:5" x14ac:dyDescent="0.25">
      <c r="B381" s="2">
        <v>371</v>
      </c>
      <c r="C381" s="1">
        <f t="shared" ca="1" si="11"/>
        <v>1</v>
      </c>
      <c r="D381" s="1">
        <f ca="1">SUM(C$11:C381)</f>
        <v>197</v>
      </c>
      <c r="E381" s="1">
        <f t="shared" ca="1" si="12"/>
        <v>0.53099730458221028</v>
      </c>
    </row>
    <row r="382" spans="2:5" x14ac:dyDescent="0.25">
      <c r="B382" s="2">
        <v>372</v>
      </c>
      <c r="C382" s="1">
        <f t="shared" ca="1" si="11"/>
        <v>1</v>
      </c>
      <c r="D382" s="1">
        <f ca="1">SUM(C$11:C382)</f>
        <v>198</v>
      </c>
      <c r="E382" s="1">
        <f t="shared" ca="1" si="12"/>
        <v>0.532258064516129</v>
      </c>
    </row>
    <row r="383" spans="2:5" x14ac:dyDescent="0.25">
      <c r="B383" s="2">
        <v>373</v>
      </c>
      <c r="C383" s="1">
        <f t="shared" ca="1" si="11"/>
        <v>1</v>
      </c>
      <c r="D383" s="1">
        <f ca="1">SUM(C$11:C383)</f>
        <v>199</v>
      </c>
      <c r="E383" s="1">
        <f t="shared" ca="1" si="12"/>
        <v>0.53351206434316356</v>
      </c>
    </row>
    <row r="384" spans="2:5" x14ac:dyDescent="0.25">
      <c r="B384" s="2">
        <v>374</v>
      </c>
      <c r="C384" s="1">
        <f t="shared" ca="1" si="11"/>
        <v>0</v>
      </c>
      <c r="D384" s="1">
        <f ca="1">SUM(C$11:C384)</f>
        <v>199</v>
      </c>
      <c r="E384" s="1">
        <f t="shared" ca="1" si="12"/>
        <v>0.53208556149732622</v>
      </c>
    </row>
    <row r="385" spans="2:5" x14ac:dyDescent="0.25">
      <c r="B385" s="2">
        <v>375</v>
      </c>
      <c r="C385" s="1">
        <f t="shared" ca="1" si="11"/>
        <v>0</v>
      </c>
      <c r="D385" s="1">
        <f ca="1">SUM(C$11:C385)</f>
        <v>199</v>
      </c>
      <c r="E385" s="1">
        <f t="shared" ca="1" si="12"/>
        <v>0.53066666666666662</v>
      </c>
    </row>
    <row r="386" spans="2:5" x14ac:dyDescent="0.25">
      <c r="B386" s="2">
        <v>376</v>
      </c>
      <c r="C386" s="1">
        <f t="shared" ca="1" si="11"/>
        <v>0</v>
      </c>
      <c r="D386" s="1">
        <f ca="1">SUM(C$11:C386)</f>
        <v>199</v>
      </c>
      <c r="E386" s="1">
        <f t="shared" ca="1" si="12"/>
        <v>0.5292553191489362</v>
      </c>
    </row>
    <row r="387" spans="2:5" x14ac:dyDescent="0.25">
      <c r="B387" s="2">
        <v>377</v>
      </c>
      <c r="C387" s="1">
        <f t="shared" ca="1" si="11"/>
        <v>1</v>
      </c>
      <c r="D387" s="1">
        <f ca="1">SUM(C$11:C387)</f>
        <v>200</v>
      </c>
      <c r="E387" s="1">
        <f t="shared" ca="1" si="12"/>
        <v>0.5305039787798409</v>
      </c>
    </row>
    <row r="388" spans="2:5" x14ac:dyDescent="0.25">
      <c r="B388" s="2">
        <v>378</v>
      </c>
      <c r="C388" s="1">
        <f t="shared" ca="1" si="11"/>
        <v>0</v>
      </c>
      <c r="D388" s="1">
        <f ca="1">SUM(C$11:C388)</f>
        <v>200</v>
      </c>
      <c r="E388" s="1">
        <f t="shared" ca="1" si="12"/>
        <v>0.52910052910052907</v>
      </c>
    </row>
    <row r="389" spans="2:5" x14ac:dyDescent="0.25">
      <c r="B389" s="2">
        <v>379</v>
      </c>
      <c r="C389" s="1">
        <f t="shared" ca="1" si="11"/>
        <v>1</v>
      </c>
      <c r="D389" s="1">
        <f ca="1">SUM(C$11:C389)</f>
        <v>201</v>
      </c>
      <c r="E389" s="1">
        <f t="shared" ca="1" si="12"/>
        <v>0.53034300791556732</v>
      </c>
    </row>
    <row r="390" spans="2:5" x14ac:dyDescent="0.25">
      <c r="B390" s="2">
        <v>380</v>
      </c>
      <c r="C390" s="1">
        <f t="shared" ca="1" si="11"/>
        <v>1</v>
      </c>
      <c r="D390" s="1">
        <f ca="1">SUM(C$11:C390)</f>
        <v>202</v>
      </c>
      <c r="E390" s="1">
        <f t="shared" ca="1" si="12"/>
        <v>0.53157894736842104</v>
      </c>
    </row>
    <row r="391" spans="2:5" x14ac:dyDescent="0.25">
      <c r="B391" s="2">
        <v>381</v>
      </c>
      <c r="C391" s="1">
        <f t="shared" ca="1" si="11"/>
        <v>1</v>
      </c>
      <c r="D391" s="1">
        <f ca="1">SUM(C$11:C391)</f>
        <v>203</v>
      </c>
      <c r="E391" s="1">
        <f t="shared" ca="1" si="12"/>
        <v>0.53280839895013121</v>
      </c>
    </row>
    <row r="392" spans="2:5" x14ac:dyDescent="0.25">
      <c r="B392" s="2">
        <v>382</v>
      </c>
      <c r="C392" s="1">
        <f t="shared" ca="1" si="11"/>
        <v>1</v>
      </c>
      <c r="D392" s="1">
        <f ca="1">SUM(C$11:C392)</f>
        <v>204</v>
      </c>
      <c r="E392" s="1">
        <f t="shared" ca="1" si="12"/>
        <v>0.53403141361256545</v>
      </c>
    </row>
    <row r="393" spans="2:5" x14ac:dyDescent="0.25">
      <c r="B393" s="2">
        <v>383</v>
      </c>
      <c r="C393" s="1">
        <f t="shared" ca="1" si="11"/>
        <v>0</v>
      </c>
      <c r="D393" s="1">
        <f ca="1">SUM(C$11:C393)</f>
        <v>204</v>
      </c>
      <c r="E393" s="1">
        <f t="shared" ca="1" si="12"/>
        <v>0.53263707571801566</v>
      </c>
    </row>
    <row r="394" spans="2:5" x14ac:dyDescent="0.25">
      <c r="B394" s="2">
        <v>384</v>
      </c>
      <c r="C394" s="1">
        <f t="shared" ca="1" si="11"/>
        <v>1</v>
      </c>
      <c r="D394" s="1">
        <f ca="1">SUM(C$11:C394)</f>
        <v>205</v>
      </c>
      <c r="E394" s="1">
        <f t="shared" ca="1" si="12"/>
        <v>0.53385416666666663</v>
      </c>
    </row>
    <row r="395" spans="2:5" x14ac:dyDescent="0.25">
      <c r="B395" s="2">
        <v>385</v>
      </c>
      <c r="C395" s="1">
        <f t="shared" ca="1" si="11"/>
        <v>1</v>
      </c>
      <c r="D395" s="1">
        <f ca="1">SUM(C$11:C395)</f>
        <v>206</v>
      </c>
      <c r="E395" s="1">
        <f t="shared" ca="1" si="12"/>
        <v>0.53506493506493502</v>
      </c>
    </row>
    <row r="396" spans="2:5" x14ac:dyDescent="0.25">
      <c r="B396" s="2">
        <v>386</v>
      </c>
      <c r="C396" s="1">
        <f t="shared" ref="C396:C459" ca="1" si="13">RANDBETWEEN(0,1)</f>
        <v>1</v>
      </c>
      <c r="D396" s="1">
        <f ca="1">SUM(C$11:C396)</f>
        <v>207</v>
      </c>
      <c r="E396" s="1">
        <f t="shared" ca="1" si="12"/>
        <v>0.53626943005181349</v>
      </c>
    </row>
    <row r="397" spans="2:5" x14ac:dyDescent="0.25">
      <c r="B397" s="2">
        <v>387</v>
      </c>
      <c r="C397" s="1">
        <f t="shared" ca="1" si="13"/>
        <v>1</v>
      </c>
      <c r="D397" s="1">
        <f ca="1">SUM(C$11:C397)</f>
        <v>208</v>
      </c>
      <c r="E397" s="1">
        <f t="shared" ca="1" si="12"/>
        <v>0.53746770025839796</v>
      </c>
    </row>
    <row r="398" spans="2:5" x14ac:dyDescent="0.25">
      <c r="B398" s="2">
        <v>388</v>
      </c>
      <c r="C398" s="1">
        <f t="shared" ca="1" si="13"/>
        <v>0</v>
      </c>
      <c r="D398" s="1">
        <f ca="1">SUM(C$11:C398)</f>
        <v>208</v>
      </c>
      <c r="E398" s="1">
        <f t="shared" ca="1" si="12"/>
        <v>0.53608247422680411</v>
      </c>
    </row>
    <row r="399" spans="2:5" x14ac:dyDescent="0.25">
      <c r="B399" s="2">
        <v>389</v>
      </c>
      <c r="C399" s="1">
        <f t="shared" ca="1" si="13"/>
        <v>0</v>
      </c>
      <c r="D399" s="1">
        <f ca="1">SUM(C$11:C399)</f>
        <v>208</v>
      </c>
      <c r="E399" s="1">
        <f t="shared" ca="1" si="12"/>
        <v>0.53470437017994854</v>
      </c>
    </row>
    <row r="400" spans="2:5" x14ac:dyDescent="0.25">
      <c r="B400" s="2">
        <v>390</v>
      </c>
      <c r="C400" s="1">
        <f t="shared" ca="1" si="13"/>
        <v>1</v>
      </c>
      <c r="D400" s="1">
        <f ca="1">SUM(C$11:C400)</f>
        <v>209</v>
      </c>
      <c r="E400" s="1">
        <f t="shared" ref="E400:E463" ca="1" si="14">D400/B400</f>
        <v>0.53589743589743588</v>
      </c>
    </row>
    <row r="401" spans="2:5" x14ac:dyDescent="0.25">
      <c r="B401" s="2">
        <v>391</v>
      </c>
      <c r="C401" s="1">
        <f t="shared" ca="1" si="13"/>
        <v>0</v>
      </c>
      <c r="D401" s="1">
        <f ca="1">SUM(C$11:C401)</f>
        <v>209</v>
      </c>
      <c r="E401" s="1">
        <f t="shared" ca="1" si="14"/>
        <v>0.53452685421994883</v>
      </c>
    </row>
    <row r="402" spans="2:5" x14ac:dyDescent="0.25">
      <c r="B402" s="2">
        <v>392</v>
      </c>
      <c r="C402" s="1">
        <f t="shared" ca="1" si="13"/>
        <v>1</v>
      </c>
      <c r="D402" s="1">
        <f ca="1">SUM(C$11:C402)</f>
        <v>210</v>
      </c>
      <c r="E402" s="1">
        <f t="shared" ca="1" si="14"/>
        <v>0.5357142857142857</v>
      </c>
    </row>
    <row r="403" spans="2:5" x14ac:dyDescent="0.25">
      <c r="B403" s="2">
        <v>393</v>
      </c>
      <c r="C403" s="1">
        <f t="shared" ca="1" si="13"/>
        <v>0</v>
      </c>
      <c r="D403" s="1">
        <f ca="1">SUM(C$11:C403)</f>
        <v>210</v>
      </c>
      <c r="E403" s="1">
        <f t="shared" ca="1" si="14"/>
        <v>0.53435114503816794</v>
      </c>
    </row>
    <row r="404" spans="2:5" x14ac:dyDescent="0.25">
      <c r="B404" s="2">
        <v>394</v>
      </c>
      <c r="C404" s="1">
        <f t="shared" ca="1" si="13"/>
        <v>0</v>
      </c>
      <c r="D404" s="1">
        <f ca="1">SUM(C$11:C404)</f>
        <v>210</v>
      </c>
      <c r="E404" s="1">
        <f t="shared" ca="1" si="14"/>
        <v>0.53299492385786806</v>
      </c>
    </row>
    <row r="405" spans="2:5" x14ac:dyDescent="0.25">
      <c r="B405" s="2">
        <v>395</v>
      </c>
      <c r="C405" s="1">
        <f t="shared" ca="1" si="13"/>
        <v>0</v>
      </c>
      <c r="D405" s="1">
        <f ca="1">SUM(C$11:C405)</f>
        <v>210</v>
      </c>
      <c r="E405" s="1">
        <f t="shared" ca="1" si="14"/>
        <v>0.53164556962025311</v>
      </c>
    </row>
    <row r="406" spans="2:5" x14ac:dyDescent="0.25">
      <c r="B406" s="2">
        <v>396</v>
      </c>
      <c r="C406" s="1">
        <f t="shared" ca="1" si="13"/>
        <v>0</v>
      </c>
      <c r="D406" s="1">
        <f ca="1">SUM(C$11:C406)</f>
        <v>210</v>
      </c>
      <c r="E406" s="1">
        <f t="shared" ca="1" si="14"/>
        <v>0.53030303030303028</v>
      </c>
    </row>
    <row r="407" spans="2:5" x14ac:dyDescent="0.25">
      <c r="B407" s="2">
        <v>397</v>
      </c>
      <c r="C407" s="1">
        <f t="shared" ca="1" si="13"/>
        <v>0</v>
      </c>
      <c r="D407" s="1">
        <f ca="1">SUM(C$11:C407)</f>
        <v>210</v>
      </c>
      <c r="E407" s="1">
        <f t="shared" ca="1" si="14"/>
        <v>0.52896725440806047</v>
      </c>
    </row>
    <row r="408" spans="2:5" x14ac:dyDescent="0.25">
      <c r="B408" s="2">
        <v>398</v>
      </c>
      <c r="C408" s="1">
        <f t="shared" ca="1" si="13"/>
        <v>1</v>
      </c>
      <c r="D408" s="1">
        <f ca="1">SUM(C$11:C408)</f>
        <v>211</v>
      </c>
      <c r="E408" s="1">
        <f t="shared" ca="1" si="14"/>
        <v>0.53015075376884424</v>
      </c>
    </row>
    <row r="409" spans="2:5" x14ac:dyDescent="0.25">
      <c r="B409" s="2">
        <v>399</v>
      </c>
      <c r="C409" s="1">
        <f t="shared" ca="1" si="13"/>
        <v>0</v>
      </c>
      <c r="D409" s="1">
        <f ca="1">SUM(C$11:C409)</f>
        <v>211</v>
      </c>
      <c r="E409" s="1">
        <f t="shared" ca="1" si="14"/>
        <v>0.52882205513784464</v>
      </c>
    </row>
    <row r="410" spans="2:5" x14ac:dyDescent="0.25">
      <c r="B410" s="2">
        <v>400</v>
      </c>
      <c r="C410" s="1">
        <f t="shared" ca="1" si="13"/>
        <v>1</v>
      </c>
      <c r="D410" s="1">
        <f ca="1">SUM(C$11:C410)</f>
        <v>212</v>
      </c>
      <c r="E410" s="1">
        <f t="shared" ca="1" si="14"/>
        <v>0.53</v>
      </c>
    </row>
    <row r="411" spans="2:5" x14ac:dyDescent="0.25">
      <c r="B411" s="2">
        <v>401</v>
      </c>
      <c r="C411" s="1">
        <f t="shared" ca="1" si="13"/>
        <v>0</v>
      </c>
      <c r="D411" s="1">
        <f ca="1">SUM(C$11:C411)</f>
        <v>212</v>
      </c>
      <c r="E411" s="1">
        <f t="shared" ca="1" si="14"/>
        <v>0.52867830423940154</v>
      </c>
    </row>
    <row r="412" spans="2:5" x14ac:dyDescent="0.25">
      <c r="B412" s="2">
        <v>402</v>
      </c>
      <c r="C412" s="1">
        <f t="shared" ca="1" si="13"/>
        <v>0</v>
      </c>
      <c r="D412" s="1">
        <f ca="1">SUM(C$11:C412)</f>
        <v>212</v>
      </c>
      <c r="E412" s="1">
        <f t="shared" ca="1" si="14"/>
        <v>0.52736318407960203</v>
      </c>
    </row>
    <row r="413" spans="2:5" x14ac:dyDescent="0.25">
      <c r="B413" s="2">
        <v>403</v>
      </c>
      <c r="C413" s="1">
        <f t="shared" ca="1" si="13"/>
        <v>1</v>
      </c>
      <c r="D413" s="1">
        <f ca="1">SUM(C$11:C413)</f>
        <v>213</v>
      </c>
      <c r="E413" s="1">
        <f t="shared" ca="1" si="14"/>
        <v>0.52853598014888337</v>
      </c>
    </row>
    <row r="414" spans="2:5" x14ac:dyDescent="0.25">
      <c r="B414" s="2">
        <v>404</v>
      </c>
      <c r="C414" s="1">
        <f t="shared" ca="1" si="13"/>
        <v>1</v>
      </c>
      <c r="D414" s="1">
        <f ca="1">SUM(C$11:C414)</f>
        <v>214</v>
      </c>
      <c r="E414" s="1">
        <f t="shared" ca="1" si="14"/>
        <v>0.52970297029702973</v>
      </c>
    </row>
    <row r="415" spans="2:5" x14ac:dyDescent="0.25">
      <c r="B415" s="2">
        <v>405</v>
      </c>
      <c r="C415" s="1">
        <f t="shared" ca="1" si="13"/>
        <v>0</v>
      </c>
      <c r="D415" s="1">
        <f ca="1">SUM(C$11:C415)</f>
        <v>214</v>
      </c>
      <c r="E415" s="1">
        <f t="shared" ca="1" si="14"/>
        <v>0.52839506172839501</v>
      </c>
    </row>
    <row r="416" spans="2:5" x14ac:dyDescent="0.25">
      <c r="B416" s="2">
        <v>406</v>
      </c>
      <c r="C416" s="1">
        <f t="shared" ca="1" si="13"/>
        <v>1</v>
      </c>
      <c r="D416" s="1">
        <f ca="1">SUM(C$11:C416)</f>
        <v>215</v>
      </c>
      <c r="E416" s="1">
        <f t="shared" ca="1" si="14"/>
        <v>0.52955665024630538</v>
      </c>
    </row>
    <row r="417" spans="2:5" x14ac:dyDescent="0.25">
      <c r="B417" s="2">
        <v>407</v>
      </c>
      <c r="C417" s="1">
        <f t="shared" ca="1" si="13"/>
        <v>0</v>
      </c>
      <c r="D417" s="1">
        <f ca="1">SUM(C$11:C417)</f>
        <v>215</v>
      </c>
      <c r="E417" s="1">
        <f t="shared" ca="1" si="14"/>
        <v>0.52825552825552824</v>
      </c>
    </row>
    <row r="418" spans="2:5" x14ac:dyDescent="0.25">
      <c r="B418" s="2">
        <v>408</v>
      </c>
      <c r="C418" s="1">
        <f t="shared" ca="1" si="13"/>
        <v>1</v>
      </c>
      <c r="D418" s="1">
        <f ca="1">SUM(C$11:C418)</f>
        <v>216</v>
      </c>
      <c r="E418" s="1">
        <f t="shared" ca="1" si="14"/>
        <v>0.52941176470588236</v>
      </c>
    </row>
    <row r="419" spans="2:5" x14ac:dyDescent="0.25">
      <c r="B419" s="2">
        <v>409</v>
      </c>
      <c r="C419" s="1">
        <f t="shared" ca="1" si="13"/>
        <v>1</v>
      </c>
      <c r="D419" s="1">
        <f ca="1">SUM(C$11:C419)</f>
        <v>217</v>
      </c>
      <c r="E419" s="1">
        <f t="shared" ca="1" si="14"/>
        <v>0.53056234718826401</v>
      </c>
    </row>
    <row r="420" spans="2:5" x14ac:dyDescent="0.25">
      <c r="B420" s="2">
        <v>410</v>
      </c>
      <c r="C420" s="1">
        <f t="shared" ca="1" si="13"/>
        <v>0</v>
      </c>
      <c r="D420" s="1">
        <f ca="1">SUM(C$11:C420)</f>
        <v>217</v>
      </c>
      <c r="E420" s="1">
        <f t="shared" ca="1" si="14"/>
        <v>0.52926829268292686</v>
      </c>
    </row>
    <row r="421" spans="2:5" x14ac:dyDescent="0.25">
      <c r="B421" s="2">
        <v>411</v>
      </c>
      <c r="C421" s="1">
        <f t="shared" ca="1" si="13"/>
        <v>1</v>
      </c>
      <c r="D421" s="1">
        <f ca="1">SUM(C$11:C421)</f>
        <v>218</v>
      </c>
      <c r="E421" s="1">
        <f t="shared" ca="1" si="14"/>
        <v>0.53041362530413627</v>
      </c>
    </row>
    <row r="422" spans="2:5" x14ac:dyDescent="0.25">
      <c r="B422" s="2">
        <v>412</v>
      </c>
      <c r="C422" s="1">
        <f t="shared" ca="1" si="13"/>
        <v>1</v>
      </c>
      <c r="D422" s="1">
        <f ca="1">SUM(C$11:C422)</f>
        <v>219</v>
      </c>
      <c r="E422" s="1">
        <f t="shared" ca="1" si="14"/>
        <v>0.53155339805825241</v>
      </c>
    </row>
    <row r="423" spans="2:5" x14ac:dyDescent="0.25">
      <c r="B423" s="2">
        <v>413</v>
      </c>
      <c r="C423" s="1">
        <f t="shared" ca="1" si="13"/>
        <v>1</v>
      </c>
      <c r="D423" s="1">
        <f ca="1">SUM(C$11:C423)</f>
        <v>220</v>
      </c>
      <c r="E423" s="1">
        <f t="shared" ca="1" si="14"/>
        <v>0.53268765133171914</v>
      </c>
    </row>
    <row r="424" spans="2:5" x14ac:dyDescent="0.25">
      <c r="B424" s="2">
        <v>414</v>
      </c>
      <c r="C424" s="1">
        <f t="shared" ca="1" si="13"/>
        <v>1</v>
      </c>
      <c r="D424" s="1">
        <f ca="1">SUM(C$11:C424)</f>
        <v>221</v>
      </c>
      <c r="E424" s="1">
        <f t="shared" ca="1" si="14"/>
        <v>0.53381642512077299</v>
      </c>
    </row>
    <row r="425" spans="2:5" x14ac:dyDescent="0.25">
      <c r="B425" s="2">
        <v>415</v>
      </c>
      <c r="C425" s="1">
        <f t="shared" ca="1" si="13"/>
        <v>0</v>
      </c>
      <c r="D425" s="1">
        <f ca="1">SUM(C$11:C425)</f>
        <v>221</v>
      </c>
      <c r="E425" s="1">
        <f t="shared" ca="1" si="14"/>
        <v>0.53253012048192772</v>
      </c>
    </row>
    <row r="426" spans="2:5" x14ac:dyDescent="0.25">
      <c r="B426" s="2">
        <v>416</v>
      </c>
      <c r="C426" s="1">
        <f t="shared" ca="1" si="13"/>
        <v>1</v>
      </c>
      <c r="D426" s="1">
        <f ca="1">SUM(C$11:C426)</f>
        <v>222</v>
      </c>
      <c r="E426" s="1">
        <f t="shared" ca="1" si="14"/>
        <v>0.53365384615384615</v>
      </c>
    </row>
    <row r="427" spans="2:5" x14ac:dyDescent="0.25">
      <c r="B427" s="2">
        <v>417</v>
      </c>
      <c r="C427" s="1">
        <f t="shared" ca="1" si="13"/>
        <v>1</v>
      </c>
      <c r="D427" s="1">
        <f ca="1">SUM(C$11:C427)</f>
        <v>223</v>
      </c>
      <c r="E427" s="1">
        <f t="shared" ca="1" si="14"/>
        <v>0.53477218225419665</v>
      </c>
    </row>
    <row r="428" spans="2:5" x14ac:dyDescent="0.25">
      <c r="B428" s="2">
        <v>418</v>
      </c>
      <c r="C428" s="1">
        <f t="shared" ca="1" si="13"/>
        <v>0</v>
      </c>
      <c r="D428" s="1">
        <f ca="1">SUM(C$11:C428)</f>
        <v>223</v>
      </c>
      <c r="E428" s="1">
        <f t="shared" ca="1" si="14"/>
        <v>0.53349282296650713</v>
      </c>
    </row>
    <row r="429" spans="2:5" x14ac:dyDescent="0.25">
      <c r="B429" s="2">
        <v>419</v>
      </c>
      <c r="C429" s="1">
        <f t="shared" ca="1" si="13"/>
        <v>1</v>
      </c>
      <c r="D429" s="1">
        <f ca="1">SUM(C$11:C429)</f>
        <v>224</v>
      </c>
      <c r="E429" s="1">
        <f t="shared" ca="1" si="14"/>
        <v>0.53460620525059666</v>
      </c>
    </row>
    <row r="430" spans="2:5" x14ac:dyDescent="0.25">
      <c r="B430" s="2">
        <v>420</v>
      </c>
      <c r="C430" s="1">
        <f t="shared" ca="1" si="13"/>
        <v>1</v>
      </c>
      <c r="D430" s="1">
        <f ca="1">SUM(C$11:C430)</f>
        <v>225</v>
      </c>
      <c r="E430" s="1">
        <f t="shared" ca="1" si="14"/>
        <v>0.5357142857142857</v>
      </c>
    </row>
    <row r="431" spans="2:5" x14ac:dyDescent="0.25">
      <c r="B431" s="2">
        <v>421</v>
      </c>
      <c r="C431" s="1">
        <f t="shared" ca="1" si="13"/>
        <v>0</v>
      </c>
      <c r="D431" s="1">
        <f ca="1">SUM(C$11:C431)</f>
        <v>225</v>
      </c>
      <c r="E431" s="1">
        <f t="shared" ca="1" si="14"/>
        <v>0.53444180522565321</v>
      </c>
    </row>
    <row r="432" spans="2:5" x14ac:dyDescent="0.25">
      <c r="B432" s="2">
        <v>422</v>
      </c>
      <c r="C432" s="1">
        <f t="shared" ca="1" si="13"/>
        <v>1</v>
      </c>
      <c r="D432" s="1">
        <f ca="1">SUM(C$11:C432)</f>
        <v>226</v>
      </c>
      <c r="E432" s="1">
        <f t="shared" ca="1" si="14"/>
        <v>0.53554502369668244</v>
      </c>
    </row>
    <row r="433" spans="2:5" x14ac:dyDescent="0.25">
      <c r="B433" s="2">
        <v>423</v>
      </c>
      <c r="C433" s="1">
        <f t="shared" ca="1" si="13"/>
        <v>0</v>
      </c>
      <c r="D433" s="1">
        <f ca="1">SUM(C$11:C433)</f>
        <v>226</v>
      </c>
      <c r="E433" s="1">
        <f t="shared" ca="1" si="14"/>
        <v>0.5342789598108747</v>
      </c>
    </row>
    <row r="434" spans="2:5" x14ac:dyDescent="0.25">
      <c r="B434" s="2">
        <v>424</v>
      </c>
      <c r="C434" s="1">
        <f t="shared" ca="1" si="13"/>
        <v>1</v>
      </c>
      <c r="D434" s="1">
        <f ca="1">SUM(C$11:C434)</f>
        <v>227</v>
      </c>
      <c r="E434" s="1">
        <f t="shared" ca="1" si="14"/>
        <v>0.535377358490566</v>
      </c>
    </row>
    <row r="435" spans="2:5" x14ac:dyDescent="0.25">
      <c r="B435" s="2">
        <v>425</v>
      </c>
      <c r="C435" s="1">
        <f t="shared" ca="1" si="13"/>
        <v>0</v>
      </c>
      <c r="D435" s="1">
        <f ca="1">SUM(C$11:C435)</f>
        <v>227</v>
      </c>
      <c r="E435" s="1">
        <f t="shared" ca="1" si="14"/>
        <v>0.53411764705882347</v>
      </c>
    </row>
    <row r="436" spans="2:5" x14ac:dyDescent="0.25">
      <c r="B436" s="2">
        <v>426</v>
      </c>
      <c r="C436" s="1">
        <f t="shared" ca="1" si="13"/>
        <v>0</v>
      </c>
      <c r="D436" s="1">
        <f ca="1">SUM(C$11:C436)</f>
        <v>227</v>
      </c>
      <c r="E436" s="1">
        <f t="shared" ca="1" si="14"/>
        <v>0.53286384976525825</v>
      </c>
    </row>
    <row r="437" spans="2:5" x14ac:dyDescent="0.25">
      <c r="B437" s="2">
        <v>427</v>
      </c>
      <c r="C437" s="1">
        <f t="shared" ca="1" si="13"/>
        <v>0</v>
      </c>
      <c r="D437" s="1">
        <f ca="1">SUM(C$11:C437)</f>
        <v>227</v>
      </c>
      <c r="E437" s="1">
        <f t="shared" ca="1" si="14"/>
        <v>0.53161592505854804</v>
      </c>
    </row>
    <row r="438" spans="2:5" x14ac:dyDescent="0.25">
      <c r="B438" s="2">
        <v>428</v>
      </c>
      <c r="C438" s="1">
        <f t="shared" ca="1" si="13"/>
        <v>0</v>
      </c>
      <c r="D438" s="1">
        <f ca="1">SUM(C$11:C438)</f>
        <v>227</v>
      </c>
      <c r="E438" s="1">
        <f t="shared" ca="1" si="14"/>
        <v>0.53037383177570097</v>
      </c>
    </row>
    <row r="439" spans="2:5" x14ac:dyDescent="0.25">
      <c r="B439" s="2">
        <v>429</v>
      </c>
      <c r="C439" s="1">
        <f t="shared" ca="1" si="13"/>
        <v>0</v>
      </c>
      <c r="D439" s="1">
        <f ca="1">SUM(C$11:C439)</f>
        <v>227</v>
      </c>
      <c r="E439" s="1">
        <f t="shared" ca="1" si="14"/>
        <v>0.52913752913752909</v>
      </c>
    </row>
    <row r="440" spans="2:5" x14ac:dyDescent="0.25">
      <c r="B440" s="2">
        <v>430</v>
      </c>
      <c r="C440" s="1">
        <f t="shared" ca="1" si="13"/>
        <v>1</v>
      </c>
      <c r="D440" s="1">
        <f ca="1">SUM(C$11:C440)</f>
        <v>228</v>
      </c>
      <c r="E440" s="1">
        <f t="shared" ca="1" si="14"/>
        <v>0.53023255813953485</v>
      </c>
    </row>
    <row r="441" spans="2:5" x14ac:dyDescent="0.25">
      <c r="B441" s="2">
        <v>431</v>
      </c>
      <c r="C441" s="1">
        <f t="shared" ca="1" si="13"/>
        <v>1</v>
      </c>
      <c r="D441" s="1">
        <f ca="1">SUM(C$11:C441)</f>
        <v>229</v>
      </c>
      <c r="E441" s="1">
        <f t="shared" ca="1" si="14"/>
        <v>0.53132250580046403</v>
      </c>
    </row>
    <row r="442" spans="2:5" x14ac:dyDescent="0.25">
      <c r="B442" s="2">
        <v>432</v>
      </c>
      <c r="C442" s="1">
        <f t="shared" ca="1" si="13"/>
        <v>1</v>
      </c>
      <c r="D442" s="1">
        <f ca="1">SUM(C$11:C442)</f>
        <v>230</v>
      </c>
      <c r="E442" s="1">
        <f t="shared" ca="1" si="14"/>
        <v>0.53240740740740744</v>
      </c>
    </row>
    <row r="443" spans="2:5" x14ac:dyDescent="0.25">
      <c r="B443" s="2">
        <v>433</v>
      </c>
      <c r="C443" s="1">
        <f t="shared" ca="1" si="13"/>
        <v>0</v>
      </c>
      <c r="D443" s="1">
        <f ca="1">SUM(C$11:C443)</f>
        <v>230</v>
      </c>
      <c r="E443" s="1">
        <f t="shared" ca="1" si="14"/>
        <v>0.53117782909930711</v>
      </c>
    </row>
    <row r="444" spans="2:5" x14ac:dyDescent="0.25">
      <c r="B444" s="2">
        <v>434</v>
      </c>
      <c r="C444" s="1">
        <f t="shared" ca="1" si="13"/>
        <v>1</v>
      </c>
      <c r="D444" s="1">
        <f ca="1">SUM(C$11:C444)</f>
        <v>231</v>
      </c>
      <c r="E444" s="1">
        <f t="shared" ca="1" si="14"/>
        <v>0.532258064516129</v>
      </c>
    </row>
    <row r="445" spans="2:5" x14ac:dyDescent="0.25">
      <c r="B445" s="2">
        <v>435</v>
      </c>
      <c r="C445" s="1">
        <f t="shared" ca="1" si="13"/>
        <v>0</v>
      </c>
      <c r="D445" s="1">
        <f ca="1">SUM(C$11:C445)</f>
        <v>231</v>
      </c>
      <c r="E445" s="1">
        <f t="shared" ca="1" si="14"/>
        <v>0.53103448275862064</v>
      </c>
    </row>
    <row r="446" spans="2:5" x14ac:dyDescent="0.25">
      <c r="B446" s="2">
        <v>436</v>
      </c>
      <c r="C446" s="1">
        <f t="shared" ca="1" si="13"/>
        <v>0</v>
      </c>
      <c r="D446" s="1">
        <f ca="1">SUM(C$11:C446)</f>
        <v>231</v>
      </c>
      <c r="E446" s="1">
        <f t="shared" ca="1" si="14"/>
        <v>0.52981651376146788</v>
      </c>
    </row>
    <row r="447" spans="2:5" x14ac:dyDescent="0.25">
      <c r="B447" s="2">
        <v>437</v>
      </c>
      <c r="C447" s="1">
        <f t="shared" ca="1" si="13"/>
        <v>0</v>
      </c>
      <c r="D447" s="1">
        <f ca="1">SUM(C$11:C447)</f>
        <v>231</v>
      </c>
      <c r="E447" s="1">
        <f t="shared" ca="1" si="14"/>
        <v>0.52860411899313497</v>
      </c>
    </row>
    <row r="448" spans="2:5" x14ac:dyDescent="0.25">
      <c r="B448" s="2">
        <v>438</v>
      </c>
      <c r="C448" s="1">
        <f t="shared" ca="1" si="13"/>
        <v>0</v>
      </c>
      <c r="D448" s="1">
        <f ca="1">SUM(C$11:C448)</f>
        <v>231</v>
      </c>
      <c r="E448" s="1">
        <f t="shared" ca="1" si="14"/>
        <v>0.5273972602739726</v>
      </c>
    </row>
    <row r="449" spans="2:5" x14ac:dyDescent="0.25">
      <c r="B449" s="2">
        <v>439</v>
      </c>
      <c r="C449" s="1">
        <f t="shared" ca="1" si="13"/>
        <v>0</v>
      </c>
      <c r="D449" s="1">
        <f ca="1">SUM(C$11:C449)</f>
        <v>231</v>
      </c>
      <c r="E449" s="1">
        <f t="shared" ca="1" si="14"/>
        <v>0.5261958997722096</v>
      </c>
    </row>
    <row r="450" spans="2:5" x14ac:dyDescent="0.25">
      <c r="B450" s="2">
        <v>440</v>
      </c>
      <c r="C450" s="1">
        <f t="shared" ca="1" si="13"/>
        <v>0</v>
      </c>
      <c r="D450" s="1">
        <f ca="1">SUM(C$11:C450)</f>
        <v>231</v>
      </c>
      <c r="E450" s="1">
        <f t="shared" ca="1" si="14"/>
        <v>0.52500000000000002</v>
      </c>
    </row>
    <row r="451" spans="2:5" x14ac:dyDescent="0.25">
      <c r="B451" s="2">
        <v>441</v>
      </c>
      <c r="C451" s="1">
        <f t="shared" ca="1" si="13"/>
        <v>1</v>
      </c>
      <c r="D451" s="1">
        <f ca="1">SUM(C$11:C451)</f>
        <v>232</v>
      </c>
      <c r="E451" s="1">
        <f t="shared" ca="1" si="14"/>
        <v>0.52607709750566889</v>
      </c>
    </row>
    <row r="452" spans="2:5" x14ac:dyDescent="0.25">
      <c r="B452" s="2">
        <v>442</v>
      </c>
      <c r="C452" s="1">
        <f t="shared" ca="1" si="13"/>
        <v>0</v>
      </c>
      <c r="D452" s="1">
        <f ca="1">SUM(C$11:C452)</f>
        <v>232</v>
      </c>
      <c r="E452" s="1">
        <f t="shared" ca="1" si="14"/>
        <v>0.52488687782805432</v>
      </c>
    </row>
    <row r="453" spans="2:5" x14ac:dyDescent="0.25">
      <c r="B453" s="2">
        <v>443</v>
      </c>
      <c r="C453" s="1">
        <f t="shared" ca="1" si="13"/>
        <v>0</v>
      </c>
      <c r="D453" s="1">
        <f ca="1">SUM(C$11:C453)</f>
        <v>232</v>
      </c>
      <c r="E453" s="1">
        <f t="shared" ca="1" si="14"/>
        <v>0.52370203160270878</v>
      </c>
    </row>
    <row r="454" spans="2:5" x14ac:dyDescent="0.25">
      <c r="B454" s="2">
        <v>444</v>
      </c>
      <c r="C454" s="1">
        <f t="shared" ca="1" si="13"/>
        <v>1</v>
      </c>
      <c r="D454" s="1">
        <f ca="1">SUM(C$11:C454)</f>
        <v>233</v>
      </c>
      <c r="E454" s="1">
        <f t="shared" ca="1" si="14"/>
        <v>0.52477477477477474</v>
      </c>
    </row>
    <row r="455" spans="2:5" x14ac:dyDescent="0.25">
      <c r="B455" s="2">
        <v>445</v>
      </c>
      <c r="C455" s="1">
        <f t="shared" ca="1" si="13"/>
        <v>1</v>
      </c>
      <c r="D455" s="1">
        <f ca="1">SUM(C$11:C455)</f>
        <v>234</v>
      </c>
      <c r="E455" s="1">
        <f t="shared" ca="1" si="14"/>
        <v>0.52584269662921346</v>
      </c>
    </row>
    <row r="456" spans="2:5" x14ac:dyDescent="0.25">
      <c r="B456" s="2">
        <v>446</v>
      </c>
      <c r="C456" s="1">
        <f t="shared" ca="1" si="13"/>
        <v>1</v>
      </c>
      <c r="D456" s="1">
        <f ca="1">SUM(C$11:C456)</f>
        <v>235</v>
      </c>
      <c r="E456" s="1">
        <f t="shared" ca="1" si="14"/>
        <v>0.52690582959641252</v>
      </c>
    </row>
    <row r="457" spans="2:5" x14ac:dyDescent="0.25">
      <c r="B457" s="2">
        <v>447</v>
      </c>
      <c r="C457" s="1">
        <f t="shared" ca="1" si="13"/>
        <v>0</v>
      </c>
      <c r="D457" s="1">
        <f ca="1">SUM(C$11:C457)</f>
        <v>235</v>
      </c>
      <c r="E457" s="1">
        <f t="shared" ca="1" si="14"/>
        <v>0.52572706935123048</v>
      </c>
    </row>
    <row r="458" spans="2:5" x14ac:dyDescent="0.25">
      <c r="B458" s="2">
        <v>448</v>
      </c>
      <c r="C458" s="1">
        <f t="shared" ca="1" si="13"/>
        <v>1</v>
      </c>
      <c r="D458" s="1">
        <f ca="1">SUM(C$11:C458)</f>
        <v>236</v>
      </c>
      <c r="E458" s="1">
        <f t="shared" ca="1" si="14"/>
        <v>0.5267857142857143</v>
      </c>
    </row>
    <row r="459" spans="2:5" x14ac:dyDescent="0.25">
      <c r="B459" s="2">
        <v>449</v>
      </c>
      <c r="C459" s="1">
        <f t="shared" ca="1" si="13"/>
        <v>1</v>
      </c>
      <c r="D459" s="1">
        <f ca="1">SUM(C$11:C459)</f>
        <v>237</v>
      </c>
      <c r="E459" s="1">
        <f t="shared" ca="1" si="14"/>
        <v>0.5278396436525612</v>
      </c>
    </row>
    <row r="460" spans="2:5" x14ac:dyDescent="0.25">
      <c r="B460" s="2">
        <v>450</v>
      </c>
      <c r="C460" s="1">
        <f t="shared" ref="C460:C523" ca="1" si="15">RANDBETWEEN(0,1)</f>
        <v>1</v>
      </c>
      <c r="D460" s="1">
        <f ca="1">SUM(C$11:C460)</f>
        <v>238</v>
      </c>
      <c r="E460" s="1">
        <f t="shared" ca="1" si="14"/>
        <v>0.52888888888888885</v>
      </c>
    </row>
    <row r="461" spans="2:5" x14ac:dyDescent="0.25">
      <c r="B461" s="2">
        <v>451</v>
      </c>
      <c r="C461" s="1">
        <f t="shared" ca="1" si="15"/>
        <v>0</v>
      </c>
      <c r="D461" s="1">
        <f ca="1">SUM(C$11:C461)</f>
        <v>238</v>
      </c>
      <c r="E461" s="1">
        <f t="shared" ca="1" si="14"/>
        <v>0.52771618625277161</v>
      </c>
    </row>
    <row r="462" spans="2:5" x14ac:dyDescent="0.25">
      <c r="B462" s="2">
        <v>452</v>
      </c>
      <c r="C462" s="1">
        <f t="shared" ca="1" si="15"/>
        <v>1</v>
      </c>
      <c r="D462" s="1">
        <f ca="1">SUM(C$11:C462)</f>
        <v>239</v>
      </c>
      <c r="E462" s="1">
        <f t="shared" ca="1" si="14"/>
        <v>0.52876106194690264</v>
      </c>
    </row>
    <row r="463" spans="2:5" x14ac:dyDescent="0.25">
      <c r="B463" s="2">
        <v>453</v>
      </c>
      <c r="C463" s="1">
        <f t="shared" ca="1" si="15"/>
        <v>1</v>
      </c>
      <c r="D463" s="1">
        <f ca="1">SUM(C$11:C463)</f>
        <v>240</v>
      </c>
      <c r="E463" s="1">
        <f t="shared" ca="1" si="14"/>
        <v>0.5298013245033113</v>
      </c>
    </row>
    <row r="464" spans="2:5" x14ac:dyDescent="0.25">
      <c r="B464" s="2">
        <v>454</v>
      </c>
      <c r="C464" s="1">
        <f t="shared" ca="1" si="15"/>
        <v>1</v>
      </c>
      <c r="D464" s="1">
        <f ca="1">SUM(C$11:C464)</f>
        <v>241</v>
      </c>
      <c r="E464" s="1">
        <f t="shared" ref="E464:E527" ca="1" si="16">D464/B464</f>
        <v>0.53083700440528636</v>
      </c>
    </row>
    <row r="465" spans="2:5" x14ac:dyDescent="0.25">
      <c r="B465" s="2">
        <v>455</v>
      </c>
      <c r="C465" s="1">
        <f t="shared" ca="1" si="15"/>
        <v>1</v>
      </c>
      <c r="D465" s="1">
        <f ca="1">SUM(C$11:C465)</f>
        <v>242</v>
      </c>
      <c r="E465" s="1">
        <f t="shared" ca="1" si="16"/>
        <v>0.53186813186813187</v>
      </c>
    </row>
    <row r="466" spans="2:5" x14ac:dyDescent="0.25">
      <c r="B466" s="2">
        <v>456</v>
      </c>
      <c r="C466" s="1">
        <f t="shared" ca="1" si="15"/>
        <v>0</v>
      </c>
      <c r="D466" s="1">
        <f ca="1">SUM(C$11:C466)</f>
        <v>242</v>
      </c>
      <c r="E466" s="1">
        <f t="shared" ca="1" si="16"/>
        <v>0.5307017543859649</v>
      </c>
    </row>
    <row r="467" spans="2:5" x14ac:dyDescent="0.25">
      <c r="B467" s="2">
        <v>457</v>
      </c>
      <c r="C467" s="1">
        <f t="shared" ca="1" si="15"/>
        <v>1</v>
      </c>
      <c r="D467" s="1">
        <f ca="1">SUM(C$11:C467)</f>
        <v>243</v>
      </c>
      <c r="E467" s="1">
        <f t="shared" ca="1" si="16"/>
        <v>0.53172866520787743</v>
      </c>
    </row>
    <row r="468" spans="2:5" x14ac:dyDescent="0.25">
      <c r="B468" s="2">
        <v>458</v>
      </c>
      <c r="C468" s="1">
        <f t="shared" ca="1" si="15"/>
        <v>0</v>
      </c>
      <c r="D468" s="1">
        <f ca="1">SUM(C$11:C468)</f>
        <v>243</v>
      </c>
      <c r="E468" s="1">
        <f t="shared" ca="1" si="16"/>
        <v>0.53056768558951961</v>
      </c>
    </row>
    <row r="469" spans="2:5" x14ac:dyDescent="0.25">
      <c r="B469" s="2">
        <v>459</v>
      </c>
      <c r="C469" s="1">
        <f t="shared" ca="1" si="15"/>
        <v>0</v>
      </c>
      <c r="D469" s="1">
        <f ca="1">SUM(C$11:C469)</f>
        <v>243</v>
      </c>
      <c r="E469" s="1">
        <f t="shared" ca="1" si="16"/>
        <v>0.52941176470588236</v>
      </c>
    </row>
    <row r="470" spans="2:5" x14ac:dyDescent="0.25">
      <c r="B470" s="2">
        <v>460</v>
      </c>
      <c r="C470" s="1">
        <f t="shared" ca="1" si="15"/>
        <v>1</v>
      </c>
      <c r="D470" s="1">
        <f ca="1">SUM(C$11:C470)</f>
        <v>244</v>
      </c>
      <c r="E470" s="1">
        <f t="shared" ca="1" si="16"/>
        <v>0.5304347826086957</v>
      </c>
    </row>
    <row r="471" spans="2:5" x14ac:dyDescent="0.25">
      <c r="B471" s="2">
        <v>461</v>
      </c>
      <c r="C471" s="1">
        <f t="shared" ca="1" si="15"/>
        <v>1</v>
      </c>
      <c r="D471" s="1">
        <f ca="1">SUM(C$11:C471)</f>
        <v>245</v>
      </c>
      <c r="E471" s="1">
        <f t="shared" ca="1" si="16"/>
        <v>0.53145336225596529</v>
      </c>
    </row>
    <row r="472" spans="2:5" x14ac:dyDescent="0.25">
      <c r="B472" s="2">
        <v>462</v>
      </c>
      <c r="C472" s="1">
        <f t="shared" ca="1" si="15"/>
        <v>1</v>
      </c>
      <c r="D472" s="1">
        <f ca="1">SUM(C$11:C472)</f>
        <v>246</v>
      </c>
      <c r="E472" s="1">
        <f t="shared" ca="1" si="16"/>
        <v>0.53246753246753242</v>
      </c>
    </row>
    <row r="473" spans="2:5" x14ac:dyDescent="0.25">
      <c r="B473" s="2">
        <v>463</v>
      </c>
      <c r="C473" s="1">
        <f t="shared" ca="1" si="15"/>
        <v>0</v>
      </c>
      <c r="D473" s="1">
        <f ca="1">SUM(C$11:C473)</f>
        <v>246</v>
      </c>
      <c r="E473" s="1">
        <f t="shared" ca="1" si="16"/>
        <v>0.53131749460043198</v>
      </c>
    </row>
    <row r="474" spans="2:5" x14ac:dyDescent="0.25">
      <c r="B474" s="2">
        <v>464</v>
      </c>
      <c r="C474" s="1">
        <f t="shared" ca="1" si="15"/>
        <v>0</v>
      </c>
      <c r="D474" s="1">
        <f ca="1">SUM(C$11:C474)</f>
        <v>246</v>
      </c>
      <c r="E474" s="1">
        <f t="shared" ca="1" si="16"/>
        <v>0.53017241379310343</v>
      </c>
    </row>
    <row r="475" spans="2:5" x14ac:dyDescent="0.25">
      <c r="B475" s="2">
        <v>465</v>
      </c>
      <c r="C475" s="1">
        <f t="shared" ca="1" si="15"/>
        <v>0</v>
      </c>
      <c r="D475" s="1">
        <f ca="1">SUM(C$11:C475)</f>
        <v>246</v>
      </c>
      <c r="E475" s="1">
        <f t="shared" ca="1" si="16"/>
        <v>0.52903225806451615</v>
      </c>
    </row>
    <row r="476" spans="2:5" x14ac:dyDescent="0.25">
      <c r="B476" s="2">
        <v>466</v>
      </c>
      <c r="C476" s="1">
        <f t="shared" ca="1" si="15"/>
        <v>1</v>
      </c>
      <c r="D476" s="1">
        <f ca="1">SUM(C$11:C476)</f>
        <v>247</v>
      </c>
      <c r="E476" s="1">
        <f t="shared" ca="1" si="16"/>
        <v>0.53004291845493567</v>
      </c>
    </row>
    <row r="477" spans="2:5" x14ac:dyDescent="0.25">
      <c r="B477" s="2">
        <v>467</v>
      </c>
      <c r="C477" s="1">
        <f t="shared" ca="1" si="15"/>
        <v>0</v>
      </c>
      <c r="D477" s="1">
        <f ca="1">SUM(C$11:C477)</f>
        <v>247</v>
      </c>
      <c r="E477" s="1">
        <f t="shared" ca="1" si="16"/>
        <v>0.52890792291220556</v>
      </c>
    </row>
    <row r="478" spans="2:5" x14ac:dyDescent="0.25">
      <c r="B478" s="2">
        <v>468</v>
      </c>
      <c r="C478" s="1">
        <f t="shared" ca="1" si="15"/>
        <v>0</v>
      </c>
      <c r="D478" s="1">
        <f ca="1">SUM(C$11:C478)</f>
        <v>247</v>
      </c>
      <c r="E478" s="1">
        <f t="shared" ca="1" si="16"/>
        <v>0.52777777777777779</v>
      </c>
    </row>
    <row r="479" spans="2:5" x14ac:dyDescent="0.25">
      <c r="B479" s="2">
        <v>469</v>
      </c>
      <c r="C479" s="1">
        <f t="shared" ca="1" si="15"/>
        <v>0</v>
      </c>
      <c r="D479" s="1">
        <f ca="1">SUM(C$11:C479)</f>
        <v>247</v>
      </c>
      <c r="E479" s="1">
        <f t="shared" ca="1" si="16"/>
        <v>0.5266524520255863</v>
      </c>
    </row>
    <row r="480" spans="2:5" x14ac:dyDescent="0.25">
      <c r="B480" s="2">
        <v>470</v>
      </c>
      <c r="C480" s="1">
        <f t="shared" ca="1" si="15"/>
        <v>1</v>
      </c>
      <c r="D480" s="1">
        <f ca="1">SUM(C$11:C480)</f>
        <v>248</v>
      </c>
      <c r="E480" s="1">
        <f t="shared" ca="1" si="16"/>
        <v>0.52765957446808509</v>
      </c>
    </row>
    <row r="481" spans="2:5" x14ac:dyDescent="0.25">
      <c r="B481" s="2">
        <v>471</v>
      </c>
      <c r="C481" s="1">
        <f t="shared" ca="1" si="15"/>
        <v>0</v>
      </c>
      <c r="D481" s="1">
        <f ca="1">SUM(C$11:C481)</f>
        <v>248</v>
      </c>
      <c r="E481" s="1">
        <f t="shared" ca="1" si="16"/>
        <v>0.52653927813163481</v>
      </c>
    </row>
    <row r="482" spans="2:5" x14ac:dyDescent="0.25">
      <c r="B482" s="2">
        <v>472</v>
      </c>
      <c r="C482" s="1">
        <f t="shared" ca="1" si="15"/>
        <v>1</v>
      </c>
      <c r="D482" s="1">
        <f ca="1">SUM(C$11:C482)</f>
        <v>249</v>
      </c>
      <c r="E482" s="1">
        <f t="shared" ca="1" si="16"/>
        <v>0.52754237288135597</v>
      </c>
    </row>
    <row r="483" spans="2:5" x14ac:dyDescent="0.25">
      <c r="B483" s="2">
        <v>473</v>
      </c>
      <c r="C483" s="1">
        <f t="shared" ca="1" si="15"/>
        <v>0</v>
      </c>
      <c r="D483" s="1">
        <f ca="1">SUM(C$11:C483)</f>
        <v>249</v>
      </c>
      <c r="E483" s="1">
        <f t="shared" ca="1" si="16"/>
        <v>0.52642706131078221</v>
      </c>
    </row>
    <row r="484" spans="2:5" x14ac:dyDescent="0.25">
      <c r="B484" s="2">
        <v>474</v>
      </c>
      <c r="C484" s="1">
        <f t="shared" ca="1" si="15"/>
        <v>1</v>
      </c>
      <c r="D484" s="1">
        <f ca="1">SUM(C$11:C484)</f>
        <v>250</v>
      </c>
      <c r="E484" s="1">
        <f t="shared" ca="1" si="16"/>
        <v>0.52742616033755274</v>
      </c>
    </row>
    <row r="485" spans="2:5" x14ac:dyDescent="0.25">
      <c r="B485" s="2">
        <v>475</v>
      </c>
      <c r="C485" s="1">
        <f t="shared" ca="1" si="15"/>
        <v>0</v>
      </c>
      <c r="D485" s="1">
        <f ca="1">SUM(C$11:C485)</f>
        <v>250</v>
      </c>
      <c r="E485" s="1">
        <f t="shared" ca="1" si="16"/>
        <v>0.52631578947368418</v>
      </c>
    </row>
    <row r="486" spans="2:5" x14ac:dyDescent="0.25">
      <c r="B486" s="2">
        <v>476</v>
      </c>
      <c r="C486" s="1">
        <f t="shared" ca="1" si="15"/>
        <v>0</v>
      </c>
      <c r="D486" s="1">
        <f ca="1">SUM(C$11:C486)</f>
        <v>250</v>
      </c>
      <c r="E486" s="1">
        <f t="shared" ca="1" si="16"/>
        <v>0.52521008403361347</v>
      </c>
    </row>
    <row r="487" spans="2:5" x14ac:dyDescent="0.25">
      <c r="B487" s="2">
        <v>477</v>
      </c>
      <c r="C487" s="1">
        <f t="shared" ca="1" si="15"/>
        <v>0</v>
      </c>
      <c r="D487" s="1">
        <f ca="1">SUM(C$11:C487)</f>
        <v>250</v>
      </c>
      <c r="E487" s="1">
        <f t="shared" ca="1" si="16"/>
        <v>0.52410901467505244</v>
      </c>
    </row>
    <row r="488" spans="2:5" x14ac:dyDescent="0.25">
      <c r="B488" s="2">
        <v>478</v>
      </c>
      <c r="C488" s="1">
        <f t="shared" ca="1" si="15"/>
        <v>0</v>
      </c>
      <c r="D488" s="1">
        <f ca="1">SUM(C$11:C488)</f>
        <v>250</v>
      </c>
      <c r="E488" s="1">
        <f t="shared" ca="1" si="16"/>
        <v>0.52301255230125521</v>
      </c>
    </row>
    <row r="489" spans="2:5" x14ac:dyDescent="0.25">
      <c r="B489" s="2">
        <v>479</v>
      </c>
      <c r="C489" s="1">
        <f t="shared" ca="1" si="15"/>
        <v>0</v>
      </c>
      <c r="D489" s="1">
        <f ca="1">SUM(C$11:C489)</f>
        <v>250</v>
      </c>
      <c r="E489" s="1">
        <f t="shared" ca="1" si="16"/>
        <v>0.52192066805845516</v>
      </c>
    </row>
    <row r="490" spans="2:5" x14ac:dyDescent="0.25">
      <c r="B490" s="2">
        <v>480</v>
      </c>
      <c r="C490" s="1">
        <f t="shared" ca="1" si="15"/>
        <v>0</v>
      </c>
      <c r="D490" s="1">
        <f ca="1">SUM(C$11:C490)</f>
        <v>250</v>
      </c>
      <c r="E490" s="1">
        <f t="shared" ca="1" si="16"/>
        <v>0.52083333333333337</v>
      </c>
    </row>
    <row r="491" spans="2:5" x14ac:dyDescent="0.25">
      <c r="B491" s="2">
        <v>481</v>
      </c>
      <c r="C491" s="1">
        <f t="shared" ca="1" si="15"/>
        <v>1</v>
      </c>
      <c r="D491" s="1">
        <f ca="1">SUM(C$11:C491)</f>
        <v>251</v>
      </c>
      <c r="E491" s="1">
        <f t="shared" ca="1" si="16"/>
        <v>0.5218295218295218</v>
      </c>
    </row>
    <row r="492" spans="2:5" x14ac:dyDescent="0.25">
      <c r="B492" s="2">
        <v>482</v>
      </c>
      <c r="C492" s="1">
        <f t="shared" ca="1" si="15"/>
        <v>0</v>
      </c>
      <c r="D492" s="1">
        <f ca="1">SUM(C$11:C492)</f>
        <v>251</v>
      </c>
      <c r="E492" s="1">
        <f t="shared" ca="1" si="16"/>
        <v>0.52074688796680502</v>
      </c>
    </row>
    <row r="493" spans="2:5" x14ac:dyDescent="0.25">
      <c r="B493" s="2">
        <v>483</v>
      </c>
      <c r="C493" s="1">
        <f t="shared" ca="1" si="15"/>
        <v>1</v>
      </c>
      <c r="D493" s="1">
        <f ca="1">SUM(C$11:C493)</f>
        <v>252</v>
      </c>
      <c r="E493" s="1">
        <f t="shared" ca="1" si="16"/>
        <v>0.52173913043478259</v>
      </c>
    </row>
    <row r="494" spans="2:5" x14ac:dyDescent="0.25">
      <c r="B494" s="2">
        <v>484</v>
      </c>
      <c r="C494" s="1">
        <f t="shared" ca="1" si="15"/>
        <v>0</v>
      </c>
      <c r="D494" s="1">
        <f ca="1">SUM(C$11:C494)</f>
        <v>252</v>
      </c>
      <c r="E494" s="1">
        <f t="shared" ca="1" si="16"/>
        <v>0.52066115702479343</v>
      </c>
    </row>
    <row r="495" spans="2:5" x14ac:dyDescent="0.25">
      <c r="B495" s="2">
        <v>485</v>
      </c>
      <c r="C495" s="1">
        <f t="shared" ca="1" si="15"/>
        <v>1</v>
      </c>
      <c r="D495" s="1">
        <f ca="1">SUM(C$11:C495)</f>
        <v>253</v>
      </c>
      <c r="E495" s="1">
        <f t="shared" ca="1" si="16"/>
        <v>0.52164948453608251</v>
      </c>
    </row>
    <row r="496" spans="2:5" x14ac:dyDescent="0.25">
      <c r="B496" s="2">
        <v>486</v>
      </c>
      <c r="C496" s="1">
        <f t="shared" ca="1" si="15"/>
        <v>0</v>
      </c>
      <c r="D496" s="1">
        <f ca="1">SUM(C$11:C496)</f>
        <v>253</v>
      </c>
      <c r="E496" s="1">
        <f t="shared" ca="1" si="16"/>
        <v>0.52057613168724282</v>
      </c>
    </row>
    <row r="497" spans="2:5" x14ac:dyDescent="0.25">
      <c r="B497" s="2">
        <v>487</v>
      </c>
      <c r="C497" s="1">
        <f t="shared" ca="1" si="15"/>
        <v>1</v>
      </c>
      <c r="D497" s="1">
        <f ca="1">SUM(C$11:C497)</f>
        <v>254</v>
      </c>
      <c r="E497" s="1">
        <f t="shared" ca="1" si="16"/>
        <v>0.52156057494866526</v>
      </c>
    </row>
    <row r="498" spans="2:5" x14ac:dyDescent="0.25">
      <c r="B498" s="2">
        <v>488</v>
      </c>
      <c r="C498" s="1">
        <f t="shared" ca="1" si="15"/>
        <v>1</v>
      </c>
      <c r="D498" s="1">
        <f ca="1">SUM(C$11:C498)</f>
        <v>255</v>
      </c>
      <c r="E498" s="1">
        <f t="shared" ca="1" si="16"/>
        <v>0.52254098360655743</v>
      </c>
    </row>
    <row r="499" spans="2:5" x14ac:dyDescent="0.25">
      <c r="B499" s="2">
        <v>489</v>
      </c>
      <c r="C499" s="1">
        <f t="shared" ca="1" si="15"/>
        <v>1</v>
      </c>
      <c r="D499" s="1">
        <f ca="1">SUM(C$11:C499)</f>
        <v>256</v>
      </c>
      <c r="E499" s="1">
        <f t="shared" ca="1" si="16"/>
        <v>0.52351738241308798</v>
      </c>
    </row>
    <row r="500" spans="2:5" x14ac:dyDescent="0.25">
      <c r="B500" s="2">
        <v>490</v>
      </c>
      <c r="C500" s="1">
        <f t="shared" ca="1" si="15"/>
        <v>0</v>
      </c>
      <c r="D500" s="1">
        <f ca="1">SUM(C$11:C500)</f>
        <v>256</v>
      </c>
      <c r="E500" s="1">
        <f t="shared" ca="1" si="16"/>
        <v>0.52244897959183678</v>
      </c>
    </row>
    <row r="501" spans="2:5" x14ac:dyDescent="0.25">
      <c r="B501" s="2">
        <v>491</v>
      </c>
      <c r="C501" s="1">
        <f t="shared" ca="1" si="15"/>
        <v>0</v>
      </c>
      <c r="D501" s="1">
        <f ca="1">SUM(C$11:C501)</f>
        <v>256</v>
      </c>
      <c r="E501" s="1">
        <f t="shared" ca="1" si="16"/>
        <v>0.52138492871690423</v>
      </c>
    </row>
    <row r="502" spans="2:5" x14ac:dyDescent="0.25">
      <c r="B502" s="2">
        <v>492</v>
      </c>
      <c r="C502" s="1">
        <f t="shared" ca="1" si="15"/>
        <v>0</v>
      </c>
      <c r="D502" s="1">
        <f ca="1">SUM(C$11:C502)</f>
        <v>256</v>
      </c>
      <c r="E502" s="1">
        <f t="shared" ca="1" si="16"/>
        <v>0.52032520325203258</v>
      </c>
    </row>
    <row r="503" spans="2:5" x14ac:dyDescent="0.25">
      <c r="B503" s="2">
        <v>493</v>
      </c>
      <c r="C503" s="1">
        <f t="shared" ca="1" si="15"/>
        <v>1</v>
      </c>
      <c r="D503" s="1">
        <f ca="1">SUM(C$11:C503)</f>
        <v>257</v>
      </c>
      <c r="E503" s="1">
        <f t="shared" ca="1" si="16"/>
        <v>0.52129817444219062</v>
      </c>
    </row>
    <row r="504" spans="2:5" x14ac:dyDescent="0.25">
      <c r="B504" s="2">
        <v>494</v>
      </c>
      <c r="C504" s="1">
        <f t="shared" ca="1" si="15"/>
        <v>1</v>
      </c>
      <c r="D504" s="1">
        <f ca="1">SUM(C$11:C504)</f>
        <v>258</v>
      </c>
      <c r="E504" s="1">
        <f t="shared" ca="1" si="16"/>
        <v>0.52226720647773284</v>
      </c>
    </row>
    <row r="505" spans="2:5" x14ac:dyDescent="0.25">
      <c r="B505" s="2">
        <v>495</v>
      </c>
      <c r="C505" s="1">
        <f t="shared" ca="1" si="15"/>
        <v>0</v>
      </c>
      <c r="D505" s="1">
        <f ca="1">SUM(C$11:C505)</f>
        <v>258</v>
      </c>
      <c r="E505" s="1">
        <f t="shared" ca="1" si="16"/>
        <v>0.52121212121212124</v>
      </c>
    </row>
    <row r="506" spans="2:5" x14ac:dyDescent="0.25">
      <c r="B506" s="2">
        <v>496</v>
      </c>
      <c r="C506" s="1">
        <f t="shared" ca="1" si="15"/>
        <v>1</v>
      </c>
      <c r="D506" s="1">
        <f ca="1">SUM(C$11:C506)</f>
        <v>259</v>
      </c>
      <c r="E506" s="1">
        <f t="shared" ca="1" si="16"/>
        <v>0.52217741935483875</v>
      </c>
    </row>
    <row r="507" spans="2:5" x14ac:dyDescent="0.25">
      <c r="B507" s="2">
        <v>497</v>
      </c>
      <c r="C507" s="1">
        <f t="shared" ca="1" si="15"/>
        <v>0</v>
      </c>
      <c r="D507" s="1">
        <f ca="1">SUM(C$11:C507)</f>
        <v>259</v>
      </c>
      <c r="E507" s="1">
        <f t="shared" ca="1" si="16"/>
        <v>0.52112676056338025</v>
      </c>
    </row>
    <row r="508" spans="2:5" x14ac:dyDescent="0.25">
      <c r="B508" s="2">
        <v>498</v>
      </c>
      <c r="C508" s="1">
        <f t="shared" ca="1" si="15"/>
        <v>1</v>
      </c>
      <c r="D508" s="1">
        <f ca="1">SUM(C$11:C508)</f>
        <v>260</v>
      </c>
      <c r="E508" s="1">
        <f t="shared" ca="1" si="16"/>
        <v>0.52208835341365467</v>
      </c>
    </row>
    <row r="509" spans="2:5" x14ac:dyDescent="0.25">
      <c r="B509" s="2">
        <v>499</v>
      </c>
      <c r="C509" s="1">
        <f t="shared" ca="1" si="15"/>
        <v>0</v>
      </c>
      <c r="D509" s="1">
        <f ca="1">SUM(C$11:C509)</f>
        <v>260</v>
      </c>
      <c r="E509" s="1">
        <f t="shared" ca="1" si="16"/>
        <v>0.52104208416833664</v>
      </c>
    </row>
    <row r="510" spans="2:5" x14ac:dyDescent="0.25">
      <c r="B510" s="2">
        <v>500</v>
      </c>
      <c r="C510" s="1">
        <f t="shared" ca="1" si="15"/>
        <v>1</v>
      </c>
      <c r="D510" s="1">
        <f ca="1">SUM(C$11:C510)</f>
        <v>261</v>
      </c>
      <c r="E510" s="1">
        <f t="shared" ca="1" si="16"/>
        <v>0.52200000000000002</v>
      </c>
    </row>
    <row r="511" spans="2:5" x14ac:dyDescent="0.25">
      <c r="B511" s="2">
        <v>501</v>
      </c>
      <c r="C511" s="1">
        <f t="shared" ca="1" si="15"/>
        <v>0</v>
      </c>
      <c r="D511" s="1">
        <f ca="1">SUM(C$11:C511)</f>
        <v>261</v>
      </c>
      <c r="E511" s="1">
        <f t="shared" ca="1" si="16"/>
        <v>0.52095808383233533</v>
      </c>
    </row>
    <row r="512" spans="2:5" x14ac:dyDescent="0.25">
      <c r="B512" s="2">
        <v>502</v>
      </c>
      <c r="C512" s="1">
        <f t="shared" ca="1" si="15"/>
        <v>0</v>
      </c>
      <c r="D512" s="1">
        <f ca="1">SUM(C$11:C512)</f>
        <v>261</v>
      </c>
      <c r="E512" s="1">
        <f t="shared" ca="1" si="16"/>
        <v>0.51992031872509958</v>
      </c>
    </row>
    <row r="513" spans="2:5" x14ac:dyDescent="0.25">
      <c r="B513" s="2">
        <v>503</v>
      </c>
      <c r="C513" s="1">
        <f t="shared" ca="1" si="15"/>
        <v>0</v>
      </c>
      <c r="D513" s="1">
        <f ca="1">SUM(C$11:C513)</f>
        <v>261</v>
      </c>
      <c r="E513" s="1">
        <f t="shared" ca="1" si="16"/>
        <v>0.5188866799204771</v>
      </c>
    </row>
    <row r="514" spans="2:5" x14ac:dyDescent="0.25">
      <c r="B514" s="2">
        <v>504</v>
      </c>
      <c r="C514" s="1">
        <f t="shared" ca="1" si="15"/>
        <v>0</v>
      </c>
      <c r="D514" s="1">
        <f ca="1">SUM(C$11:C514)</f>
        <v>261</v>
      </c>
      <c r="E514" s="1">
        <f t="shared" ca="1" si="16"/>
        <v>0.5178571428571429</v>
      </c>
    </row>
    <row r="515" spans="2:5" x14ac:dyDescent="0.25">
      <c r="B515" s="2">
        <v>505</v>
      </c>
      <c r="C515" s="1">
        <f t="shared" ca="1" si="15"/>
        <v>0</v>
      </c>
      <c r="D515" s="1">
        <f ca="1">SUM(C$11:C515)</f>
        <v>261</v>
      </c>
      <c r="E515" s="1">
        <f t="shared" ca="1" si="16"/>
        <v>0.51683168316831685</v>
      </c>
    </row>
    <row r="516" spans="2:5" x14ac:dyDescent="0.25">
      <c r="B516" s="2">
        <v>506</v>
      </c>
      <c r="C516" s="1">
        <f t="shared" ca="1" si="15"/>
        <v>0</v>
      </c>
      <c r="D516" s="1">
        <f ca="1">SUM(C$11:C516)</f>
        <v>261</v>
      </c>
      <c r="E516" s="1">
        <f t="shared" ca="1" si="16"/>
        <v>0.51581027667984192</v>
      </c>
    </row>
    <row r="517" spans="2:5" x14ac:dyDescent="0.25">
      <c r="B517" s="2">
        <v>507</v>
      </c>
      <c r="C517" s="1">
        <f t="shared" ca="1" si="15"/>
        <v>0</v>
      </c>
      <c r="D517" s="1">
        <f ca="1">SUM(C$11:C517)</f>
        <v>261</v>
      </c>
      <c r="E517" s="1">
        <f t="shared" ca="1" si="16"/>
        <v>0.51479289940828399</v>
      </c>
    </row>
    <row r="518" spans="2:5" x14ac:dyDescent="0.25">
      <c r="B518" s="2">
        <v>508</v>
      </c>
      <c r="C518" s="1">
        <f t="shared" ca="1" si="15"/>
        <v>0</v>
      </c>
      <c r="D518" s="1">
        <f ca="1">SUM(C$11:C518)</f>
        <v>261</v>
      </c>
      <c r="E518" s="1">
        <f t="shared" ca="1" si="16"/>
        <v>0.51377952755905509</v>
      </c>
    </row>
    <row r="519" spans="2:5" x14ac:dyDescent="0.25">
      <c r="B519" s="2">
        <v>509</v>
      </c>
      <c r="C519" s="1">
        <f t="shared" ca="1" si="15"/>
        <v>0</v>
      </c>
      <c r="D519" s="1">
        <f ca="1">SUM(C$11:C519)</f>
        <v>261</v>
      </c>
      <c r="E519" s="1">
        <f t="shared" ca="1" si="16"/>
        <v>0.51277013752455791</v>
      </c>
    </row>
    <row r="520" spans="2:5" x14ac:dyDescent="0.25">
      <c r="B520" s="2">
        <v>510</v>
      </c>
      <c r="C520" s="1">
        <f t="shared" ca="1" si="15"/>
        <v>0</v>
      </c>
      <c r="D520" s="1">
        <f ca="1">SUM(C$11:C520)</f>
        <v>261</v>
      </c>
      <c r="E520" s="1">
        <f t="shared" ca="1" si="16"/>
        <v>0.5117647058823529</v>
      </c>
    </row>
    <row r="521" spans="2:5" x14ac:dyDescent="0.25">
      <c r="B521" s="2">
        <v>511</v>
      </c>
      <c r="C521" s="1">
        <f t="shared" ca="1" si="15"/>
        <v>1</v>
      </c>
      <c r="D521" s="1">
        <f ca="1">SUM(C$11:C521)</f>
        <v>262</v>
      </c>
      <c r="E521" s="1">
        <f t="shared" ca="1" si="16"/>
        <v>0.51272015655577297</v>
      </c>
    </row>
    <row r="522" spans="2:5" x14ac:dyDescent="0.25">
      <c r="B522" s="2">
        <v>512</v>
      </c>
      <c r="C522" s="1">
        <f t="shared" ca="1" si="15"/>
        <v>1</v>
      </c>
      <c r="D522" s="1">
        <f ca="1">SUM(C$11:C522)</f>
        <v>263</v>
      </c>
      <c r="E522" s="1">
        <f t="shared" ca="1" si="16"/>
        <v>0.513671875</v>
      </c>
    </row>
    <row r="523" spans="2:5" x14ac:dyDescent="0.25">
      <c r="B523" s="2">
        <v>513</v>
      </c>
      <c r="C523" s="1">
        <f t="shared" ca="1" si="15"/>
        <v>1</v>
      </c>
      <c r="D523" s="1">
        <f ca="1">SUM(C$11:C523)</f>
        <v>264</v>
      </c>
      <c r="E523" s="1">
        <f t="shared" ca="1" si="16"/>
        <v>0.51461988304093564</v>
      </c>
    </row>
    <row r="524" spans="2:5" x14ac:dyDescent="0.25">
      <c r="B524" s="2">
        <v>514</v>
      </c>
      <c r="C524" s="1">
        <f t="shared" ref="C524:C587" ca="1" si="17">RANDBETWEEN(0,1)</f>
        <v>0</v>
      </c>
      <c r="D524" s="1">
        <f ca="1">SUM(C$11:C524)</f>
        <v>264</v>
      </c>
      <c r="E524" s="1">
        <f t="shared" ca="1" si="16"/>
        <v>0.51361867704280151</v>
      </c>
    </row>
    <row r="525" spans="2:5" x14ac:dyDescent="0.25">
      <c r="B525" s="2">
        <v>515</v>
      </c>
      <c r="C525" s="1">
        <f t="shared" ca="1" si="17"/>
        <v>0</v>
      </c>
      <c r="D525" s="1">
        <f ca="1">SUM(C$11:C525)</f>
        <v>264</v>
      </c>
      <c r="E525" s="1">
        <f t="shared" ca="1" si="16"/>
        <v>0.51262135922330099</v>
      </c>
    </row>
    <row r="526" spans="2:5" x14ac:dyDescent="0.25">
      <c r="B526" s="2">
        <v>516</v>
      </c>
      <c r="C526" s="1">
        <f t="shared" ca="1" si="17"/>
        <v>1</v>
      </c>
      <c r="D526" s="1">
        <f ca="1">SUM(C$11:C526)</f>
        <v>265</v>
      </c>
      <c r="E526" s="1">
        <f t="shared" ca="1" si="16"/>
        <v>0.51356589147286824</v>
      </c>
    </row>
    <row r="527" spans="2:5" x14ac:dyDescent="0.25">
      <c r="B527" s="2">
        <v>517</v>
      </c>
      <c r="C527" s="1">
        <f t="shared" ca="1" si="17"/>
        <v>1</v>
      </c>
      <c r="D527" s="1">
        <f ca="1">SUM(C$11:C527)</f>
        <v>266</v>
      </c>
      <c r="E527" s="1">
        <f t="shared" ca="1" si="16"/>
        <v>0.51450676982591881</v>
      </c>
    </row>
    <row r="528" spans="2:5" x14ac:dyDescent="0.25">
      <c r="B528" s="2">
        <v>518</v>
      </c>
      <c r="C528" s="1">
        <f t="shared" ca="1" si="17"/>
        <v>0</v>
      </c>
      <c r="D528" s="1">
        <f ca="1">SUM(C$11:C528)</f>
        <v>266</v>
      </c>
      <c r="E528" s="1">
        <f t="shared" ref="E528:E591" ca="1" si="18">D528/B528</f>
        <v>0.51351351351351349</v>
      </c>
    </row>
    <row r="529" spans="2:5" x14ac:dyDescent="0.25">
      <c r="B529" s="2">
        <v>519</v>
      </c>
      <c r="C529" s="1">
        <f t="shared" ca="1" si="17"/>
        <v>1</v>
      </c>
      <c r="D529" s="1">
        <f ca="1">SUM(C$11:C529)</f>
        <v>267</v>
      </c>
      <c r="E529" s="1">
        <f t="shared" ca="1" si="18"/>
        <v>0.51445086705202314</v>
      </c>
    </row>
    <row r="530" spans="2:5" x14ac:dyDescent="0.25">
      <c r="B530" s="2">
        <v>520</v>
      </c>
      <c r="C530" s="1">
        <f t="shared" ca="1" si="17"/>
        <v>0</v>
      </c>
      <c r="D530" s="1">
        <f ca="1">SUM(C$11:C530)</f>
        <v>267</v>
      </c>
      <c r="E530" s="1">
        <f t="shared" ca="1" si="18"/>
        <v>0.51346153846153841</v>
      </c>
    </row>
    <row r="531" spans="2:5" x14ac:dyDescent="0.25">
      <c r="B531" s="2">
        <v>521</v>
      </c>
      <c r="C531" s="1">
        <f t="shared" ca="1" si="17"/>
        <v>0</v>
      </c>
      <c r="D531" s="1">
        <f ca="1">SUM(C$11:C531)</f>
        <v>267</v>
      </c>
      <c r="E531" s="1">
        <f t="shared" ca="1" si="18"/>
        <v>0.5124760076775432</v>
      </c>
    </row>
    <row r="532" spans="2:5" x14ac:dyDescent="0.25">
      <c r="B532" s="2">
        <v>522</v>
      </c>
      <c r="C532" s="1">
        <f t="shared" ca="1" si="17"/>
        <v>1</v>
      </c>
      <c r="D532" s="1">
        <f ca="1">SUM(C$11:C532)</f>
        <v>268</v>
      </c>
      <c r="E532" s="1">
        <f t="shared" ca="1" si="18"/>
        <v>0.51340996168582376</v>
      </c>
    </row>
    <row r="533" spans="2:5" x14ac:dyDescent="0.25">
      <c r="B533" s="2">
        <v>523</v>
      </c>
      <c r="C533" s="1">
        <f t="shared" ca="1" si="17"/>
        <v>1</v>
      </c>
      <c r="D533" s="1">
        <f ca="1">SUM(C$11:C533)</f>
        <v>269</v>
      </c>
      <c r="E533" s="1">
        <f t="shared" ca="1" si="18"/>
        <v>0.51434034416826002</v>
      </c>
    </row>
    <row r="534" spans="2:5" x14ac:dyDescent="0.25">
      <c r="B534" s="2">
        <v>524</v>
      </c>
      <c r="C534" s="1">
        <f t="shared" ca="1" si="17"/>
        <v>0</v>
      </c>
      <c r="D534" s="1">
        <f ca="1">SUM(C$11:C534)</f>
        <v>269</v>
      </c>
      <c r="E534" s="1">
        <f t="shared" ca="1" si="18"/>
        <v>0.51335877862595425</v>
      </c>
    </row>
    <row r="535" spans="2:5" x14ac:dyDescent="0.25">
      <c r="B535" s="2">
        <v>525</v>
      </c>
      <c r="C535" s="1">
        <f t="shared" ca="1" si="17"/>
        <v>0</v>
      </c>
      <c r="D535" s="1">
        <f ca="1">SUM(C$11:C535)</f>
        <v>269</v>
      </c>
      <c r="E535" s="1">
        <f t="shared" ca="1" si="18"/>
        <v>0.51238095238095238</v>
      </c>
    </row>
    <row r="536" spans="2:5" x14ac:dyDescent="0.25">
      <c r="B536" s="2">
        <v>526</v>
      </c>
      <c r="C536" s="1">
        <f t="shared" ca="1" si="17"/>
        <v>1</v>
      </c>
      <c r="D536" s="1">
        <f ca="1">SUM(C$11:C536)</f>
        <v>270</v>
      </c>
      <c r="E536" s="1">
        <f t="shared" ca="1" si="18"/>
        <v>0.51330798479087447</v>
      </c>
    </row>
    <row r="537" spans="2:5" x14ac:dyDescent="0.25">
      <c r="B537" s="2">
        <v>527</v>
      </c>
      <c r="C537" s="1">
        <f t="shared" ca="1" si="17"/>
        <v>0</v>
      </c>
      <c r="D537" s="1">
        <f ca="1">SUM(C$11:C537)</f>
        <v>270</v>
      </c>
      <c r="E537" s="1">
        <f t="shared" ca="1" si="18"/>
        <v>0.51233396584440227</v>
      </c>
    </row>
    <row r="538" spans="2:5" x14ac:dyDescent="0.25">
      <c r="B538" s="2">
        <v>528</v>
      </c>
      <c r="C538" s="1">
        <f t="shared" ca="1" si="17"/>
        <v>0</v>
      </c>
      <c r="D538" s="1">
        <f ca="1">SUM(C$11:C538)</f>
        <v>270</v>
      </c>
      <c r="E538" s="1">
        <f t="shared" ca="1" si="18"/>
        <v>0.51136363636363635</v>
      </c>
    </row>
    <row r="539" spans="2:5" x14ac:dyDescent="0.25">
      <c r="B539" s="2">
        <v>529</v>
      </c>
      <c r="C539" s="1">
        <f t="shared" ca="1" si="17"/>
        <v>1</v>
      </c>
      <c r="D539" s="1">
        <f ca="1">SUM(C$11:C539)</f>
        <v>271</v>
      </c>
      <c r="E539" s="1">
        <f t="shared" ca="1" si="18"/>
        <v>0.51228733459357279</v>
      </c>
    </row>
    <row r="540" spans="2:5" x14ac:dyDescent="0.25">
      <c r="B540" s="2">
        <v>530</v>
      </c>
      <c r="C540" s="1">
        <f t="shared" ca="1" si="17"/>
        <v>1</v>
      </c>
      <c r="D540" s="1">
        <f ca="1">SUM(C$11:C540)</f>
        <v>272</v>
      </c>
      <c r="E540" s="1">
        <f t="shared" ca="1" si="18"/>
        <v>0.51320754716981132</v>
      </c>
    </row>
    <row r="541" spans="2:5" x14ac:dyDescent="0.25">
      <c r="B541" s="2">
        <v>531</v>
      </c>
      <c r="C541" s="1">
        <f t="shared" ca="1" si="17"/>
        <v>1</v>
      </c>
      <c r="D541" s="1">
        <f ca="1">SUM(C$11:C541)</f>
        <v>273</v>
      </c>
      <c r="E541" s="1">
        <f t="shared" ca="1" si="18"/>
        <v>0.51412429378531077</v>
      </c>
    </row>
    <row r="542" spans="2:5" x14ac:dyDescent="0.25">
      <c r="B542" s="2">
        <v>532</v>
      </c>
      <c r="C542" s="1">
        <f t="shared" ca="1" si="17"/>
        <v>0</v>
      </c>
      <c r="D542" s="1">
        <f ca="1">SUM(C$11:C542)</f>
        <v>273</v>
      </c>
      <c r="E542" s="1">
        <f t="shared" ca="1" si="18"/>
        <v>0.51315789473684215</v>
      </c>
    </row>
    <row r="543" spans="2:5" x14ac:dyDescent="0.25">
      <c r="B543" s="2">
        <v>533</v>
      </c>
      <c r="C543" s="1">
        <f t="shared" ca="1" si="17"/>
        <v>1</v>
      </c>
      <c r="D543" s="1">
        <f ca="1">SUM(C$11:C543)</f>
        <v>274</v>
      </c>
      <c r="E543" s="1">
        <f t="shared" ca="1" si="18"/>
        <v>0.51407129455909939</v>
      </c>
    </row>
    <row r="544" spans="2:5" x14ac:dyDescent="0.25">
      <c r="B544" s="2">
        <v>534</v>
      </c>
      <c r="C544" s="1">
        <f t="shared" ca="1" si="17"/>
        <v>0</v>
      </c>
      <c r="D544" s="1">
        <f ca="1">SUM(C$11:C544)</f>
        <v>274</v>
      </c>
      <c r="E544" s="1">
        <f t="shared" ca="1" si="18"/>
        <v>0.51310861423220977</v>
      </c>
    </row>
    <row r="545" spans="2:5" x14ac:dyDescent="0.25">
      <c r="B545" s="2">
        <v>535</v>
      </c>
      <c r="C545" s="1">
        <f t="shared" ca="1" si="17"/>
        <v>0</v>
      </c>
      <c r="D545" s="1">
        <f ca="1">SUM(C$11:C545)</f>
        <v>274</v>
      </c>
      <c r="E545" s="1">
        <f t="shared" ca="1" si="18"/>
        <v>0.51214953271028041</v>
      </c>
    </row>
    <row r="546" spans="2:5" x14ac:dyDescent="0.25">
      <c r="B546" s="2">
        <v>536</v>
      </c>
      <c r="C546" s="1">
        <f t="shared" ca="1" si="17"/>
        <v>0</v>
      </c>
      <c r="D546" s="1">
        <f ca="1">SUM(C$11:C546)</f>
        <v>274</v>
      </c>
      <c r="E546" s="1">
        <f t="shared" ca="1" si="18"/>
        <v>0.51119402985074625</v>
      </c>
    </row>
    <row r="547" spans="2:5" x14ac:dyDescent="0.25">
      <c r="B547" s="2">
        <v>537</v>
      </c>
      <c r="C547" s="1">
        <f t="shared" ca="1" si="17"/>
        <v>0</v>
      </c>
      <c r="D547" s="1">
        <f ca="1">SUM(C$11:C547)</f>
        <v>274</v>
      </c>
      <c r="E547" s="1">
        <f t="shared" ca="1" si="18"/>
        <v>0.51024208566108009</v>
      </c>
    </row>
    <row r="548" spans="2:5" x14ac:dyDescent="0.25">
      <c r="B548" s="2">
        <v>538</v>
      </c>
      <c r="C548" s="1">
        <f t="shared" ca="1" si="17"/>
        <v>1</v>
      </c>
      <c r="D548" s="1">
        <f ca="1">SUM(C$11:C548)</f>
        <v>275</v>
      </c>
      <c r="E548" s="1">
        <f t="shared" ca="1" si="18"/>
        <v>0.51115241635687736</v>
      </c>
    </row>
    <row r="549" spans="2:5" x14ac:dyDescent="0.25">
      <c r="B549" s="2">
        <v>539</v>
      </c>
      <c r="C549" s="1">
        <f t="shared" ca="1" si="17"/>
        <v>1</v>
      </c>
      <c r="D549" s="1">
        <f ca="1">SUM(C$11:C549)</f>
        <v>276</v>
      </c>
      <c r="E549" s="1">
        <f t="shared" ca="1" si="18"/>
        <v>0.51205936920222639</v>
      </c>
    </row>
    <row r="550" spans="2:5" x14ac:dyDescent="0.25">
      <c r="B550" s="2">
        <v>540</v>
      </c>
      <c r="C550" s="1">
        <f t="shared" ca="1" si="17"/>
        <v>0</v>
      </c>
      <c r="D550" s="1">
        <f ca="1">SUM(C$11:C550)</f>
        <v>276</v>
      </c>
      <c r="E550" s="1">
        <f t="shared" ca="1" si="18"/>
        <v>0.51111111111111107</v>
      </c>
    </row>
    <row r="551" spans="2:5" x14ac:dyDescent="0.25">
      <c r="B551" s="2">
        <v>541</v>
      </c>
      <c r="C551" s="1">
        <f t="shared" ca="1" si="17"/>
        <v>1</v>
      </c>
      <c r="D551" s="1">
        <f ca="1">SUM(C$11:C551)</f>
        <v>277</v>
      </c>
      <c r="E551" s="1">
        <f t="shared" ca="1" si="18"/>
        <v>0.51201478743068396</v>
      </c>
    </row>
    <row r="552" spans="2:5" x14ac:dyDescent="0.25">
      <c r="B552" s="2">
        <v>542</v>
      </c>
      <c r="C552" s="1">
        <f t="shared" ca="1" si="17"/>
        <v>0</v>
      </c>
      <c r="D552" s="1">
        <f ca="1">SUM(C$11:C552)</f>
        <v>277</v>
      </c>
      <c r="E552" s="1">
        <f t="shared" ca="1" si="18"/>
        <v>0.51107011070110697</v>
      </c>
    </row>
    <row r="553" spans="2:5" x14ac:dyDescent="0.25">
      <c r="B553" s="2">
        <v>543</v>
      </c>
      <c r="C553" s="1">
        <f t="shared" ca="1" si="17"/>
        <v>0</v>
      </c>
      <c r="D553" s="1">
        <f ca="1">SUM(C$11:C553)</f>
        <v>277</v>
      </c>
      <c r="E553" s="1">
        <f t="shared" ca="1" si="18"/>
        <v>0.5101289134438306</v>
      </c>
    </row>
    <row r="554" spans="2:5" x14ac:dyDescent="0.25">
      <c r="B554" s="2">
        <v>544</v>
      </c>
      <c r="C554" s="1">
        <f t="shared" ca="1" si="17"/>
        <v>1</v>
      </c>
      <c r="D554" s="1">
        <f ca="1">SUM(C$11:C554)</f>
        <v>278</v>
      </c>
      <c r="E554" s="1">
        <f t="shared" ca="1" si="18"/>
        <v>0.51102941176470584</v>
      </c>
    </row>
    <row r="555" spans="2:5" x14ac:dyDescent="0.25">
      <c r="B555" s="2">
        <v>545</v>
      </c>
      <c r="C555" s="1">
        <f t="shared" ca="1" si="17"/>
        <v>0</v>
      </c>
      <c r="D555" s="1">
        <f ca="1">SUM(C$11:C555)</f>
        <v>278</v>
      </c>
      <c r="E555" s="1">
        <f t="shared" ca="1" si="18"/>
        <v>0.51009174311926608</v>
      </c>
    </row>
    <row r="556" spans="2:5" x14ac:dyDescent="0.25">
      <c r="B556" s="2">
        <v>546</v>
      </c>
      <c r="C556" s="1">
        <f t="shared" ca="1" si="17"/>
        <v>0</v>
      </c>
      <c r="D556" s="1">
        <f ca="1">SUM(C$11:C556)</f>
        <v>278</v>
      </c>
      <c r="E556" s="1">
        <f t="shared" ca="1" si="18"/>
        <v>0.50915750915750912</v>
      </c>
    </row>
    <row r="557" spans="2:5" x14ac:dyDescent="0.25">
      <c r="B557" s="2">
        <v>547</v>
      </c>
      <c r="C557" s="1">
        <f t="shared" ca="1" si="17"/>
        <v>0</v>
      </c>
      <c r="D557" s="1">
        <f ca="1">SUM(C$11:C557)</f>
        <v>278</v>
      </c>
      <c r="E557" s="1">
        <f t="shared" ca="1" si="18"/>
        <v>0.50822669104204754</v>
      </c>
    </row>
    <row r="558" spans="2:5" x14ac:dyDescent="0.25">
      <c r="B558" s="2">
        <v>548</v>
      </c>
      <c r="C558" s="1">
        <f t="shared" ca="1" si="17"/>
        <v>1</v>
      </c>
      <c r="D558" s="1">
        <f ca="1">SUM(C$11:C558)</f>
        <v>279</v>
      </c>
      <c r="E558" s="1">
        <f t="shared" ca="1" si="18"/>
        <v>0.50912408759124084</v>
      </c>
    </row>
    <row r="559" spans="2:5" x14ac:dyDescent="0.25">
      <c r="B559" s="2">
        <v>549</v>
      </c>
      <c r="C559" s="1">
        <f t="shared" ca="1" si="17"/>
        <v>0</v>
      </c>
      <c r="D559" s="1">
        <f ca="1">SUM(C$11:C559)</f>
        <v>279</v>
      </c>
      <c r="E559" s="1">
        <f t="shared" ca="1" si="18"/>
        <v>0.50819672131147542</v>
      </c>
    </row>
    <row r="560" spans="2:5" x14ac:dyDescent="0.25">
      <c r="B560" s="2">
        <v>550</v>
      </c>
      <c r="C560" s="1">
        <f t="shared" ca="1" si="17"/>
        <v>1</v>
      </c>
      <c r="D560" s="1">
        <f ca="1">SUM(C$11:C560)</f>
        <v>280</v>
      </c>
      <c r="E560" s="1">
        <f t="shared" ca="1" si="18"/>
        <v>0.50909090909090904</v>
      </c>
    </row>
    <row r="561" spans="2:5" x14ac:dyDescent="0.25">
      <c r="B561" s="2">
        <v>551</v>
      </c>
      <c r="C561" s="1">
        <f t="shared" ca="1" si="17"/>
        <v>0</v>
      </c>
      <c r="D561" s="1">
        <f ca="1">SUM(C$11:C561)</f>
        <v>280</v>
      </c>
      <c r="E561" s="1">
        <f t="shared" ca="1" si="18"/>
        <v>0.50816696914700543</v>
      </c>
    </row>
    <row r="562" spans="2:5" x14ac:dyDescent="0.25">
      <c r="B562" s="2">
        <v>552</v>
      </c>
      <c r="C562" s="1">
        <f t="shared" ca="1" si="17"/>
        <v>0</v>
      </c>
      <c r="D562" s="1">
        <f ca="1">SUM(C$11:C562)</f>
        <v>280</v>
      </c>
      <c r="E562" s="1">
        <f t="shared" ca="1" si="18"/>
        <v>0.50724637681159424</v>
      </c>
    </row>
    <row r="563" spans="2:5" x14ac:dyDescent="0.25">
      <c r="B563" s="2">
        <v>553</v>
      </c>
      <c r="C563" s="1">
        <f t="shared" ca="1" si="17"/>
        <v>1</v>
      </c>
      <c r="D563" s="1">
        <f ca="1">SUM(C$11:C563)</f>
        <v>281</v>
      </c>
      <c r="E563" s="1">
        <f t="shared" ca="1" si="18"/>
        <v>0.50813743218806506</v>
      </c>
    </row>
    <row r="564" spans="2:5" x14ac:dyDescent="0.25">
      <c r="B564" s="2">
        <v>554</v>
      </c>
      <c r="C564" s="1">
        <f t="shared" ca="1" si="17"/>
        <v>1</v>
      </c>
      <c r="D564" s="1">
        <f ca="1">SUM(C$11:C564)</f>
        <v>282</v>
      </c>
      <c r="E564" s="1">
        <f t="shared" ca="1" si="18"/>
        <v>0.50902527075812276</v>
      </c>
    </row>
    <row r="565" spans="2:5" x14ac:dyDescent="0.25">
      <c r="B565" s="2">
        <v>555</v>
      </c>
      <c r="C565" s="1">
        <f t="shared" ca="1" si="17"/>
        <v>1</v>
      </c>
      <c r="D565" s="1">
        <f ca="1">SUM(C$11:C565)</f>
        <v>283</v>
      </c>
      <c r="E565" s="1">
        <f t="shared" ca="1" si="18"/>
        <v>0.50990990990990992</v>
      </c>
    </row>
    <row r="566" spans="2:5" x14ac:dyDescent="0.25">
      <c r="B566" s="2">
        <v>556</v>
      </c>
      <c r="C566" s="1">
        <f t="shared" ca="1" si="17"/>
        <v>1</v>
      </c>
      <c r="D566" s="1">
        <f ca="1">SUM(C$11:C566)</f>
        <v>284</v>
      </c>
      <c r="E566" s="1">
        <f t="shared" ca="1" si="18"/>
        <v>0.51079136690647486</v>
      </c>
    </row>
    <row r="567" spans="2:5" x14ac:dyDescent="0.25">
      <c r="B567" s="2">
        <v>557</v>
      </c>
      <c r="C567" s="1">
        <f t="shared" ca="1" si="17"/>
        <v>0</v>
      </c>
      <c r="D567" s="1">
        <f ca="1">SUM(C$11:C567)</f>
        <v>284</v>
      </c>
      <c r="E567" s="1">
        <f t="shared" ca="1" si="18"/>
        <v>0.50987432675044886</v>
      </c>
    </row>
    <row r="568" spans="2:5" x14ac:dyDescent="0.25">
      <c r="B568" s="2">
        <v>558</v>
      </c>
      <c r="C568" s="1">
        <f t="shared" ca="1" si="17"/>
        <v>0</v>
      </c>
      <c r="D568" s="1">
        <f ca="1">SUM(C$11:C568)</f>
        <v>284</v>
      </c>
      <c r="E568" s="1">
        <f t="shared" ca="1" si="18"/>
        <v>0.50896057347670254</v>
      </c>
    </row>
    <row r="569" spans="2:5" x14ac:dyDescent="0.25">
      <c r="B569" s="2">
        <v>559</v>
      </c>
      <c r="C569" s="1">
        <f t="shared" ca="1" si="17"/>
        <v>0</v>
      </c>
      <c r="D569" s="1">
        <f ca="1">SUM(C$11:C569)</f>
        <v>284</v>
      </c>
      <c r="E569" s="1">
        <f t="shared" ca="1" si="18"/>
        <v>0.50805008944543828</v>
      </c>
    </row>
    <row r="570" spans="2:5" x14ac:dyDescent="0.25">
      <c r="B570" s="2">
        <v>560</v>
      </c>
      <c r="C570" s="1">
        <f t="shared" ca="1" si="17"/>
        <v>0</v>
      </c>
      <c r="D570" s="1">
        <f ca="1">SUM(C$11:C570)</f>
        <v>284</v>
      </c>
      <c r="E570" s="1">
        <f t="shared" ca="1" si="18"/>
        <v>0.50714285714285712</v>
      </c>
    </row>
    <row r="571" spans="2:5" x14ac:dyDescent="0.25">
      <c r="B571" s="2">
        <v>561</v>
      </c>
      <c r="C571" s="1">
        <f t="shared" ca="1" si="17"/>
        <v>1</v>
      </c>
      <c r="D571" s="1">
        <f ca="1">SUM(C$11:C571)</f>
        <v>285</v>
      </c>
      <c r="E571" s="1">
        <f t="shared" ca="1" si="18"/>
        <v>0.50802139037433158</v>
      </c>
    </row>
    <row r="572" spans="2:5" x14ac:dyDescent="0.25">
      <c r="B572" s="2">
        <v>562</v>
      </c>
      <c r="C572" s="1">
        <f t="shared" ca="1" si="17"/>
        <v>0</v>
      </c>
      <c r="D572" s="1">
        <f ca="1">SUM(C$11:C572)</f>
        <v>285</v>
      </c>
      <c r="E572" s="1">
        <f t="shared" ca="1" si="18"/>
        <v>0.50711743772241991</v>
      </c>
    </row>
    <row r="573" spans="2:5" x14ac:dyDescent="0.25">
      <c r="B573" s="2">
        <v>563</v>
      </c>
      <c r="C573" s="1">
        <f t="shared" ca="1" si="17"/>
        <v>1</v>
      </c>
      <c r="D573" s="1">
        <f ca="1">SUM(C$11:C573)</f>
        <v>286</v>
      </c>
      <c r="E573" s="1">
        <f t="shared" ca="1" si="18"/>
        <v>0.50799289520426283</v>
      </c>
    </row>
    <row r="574" spans="2:5" x14ac:dyDescent="0.25">
      <c r="B574" s="2">
        <v>564</v>
      </c>
      <c r="C574" s="1">
        <f t="shared" ca="1" si="17"/>
        <v>1</v>
      </c>
      <c r="D574" s="1">
        <f ca="1">SUM(C$11:C574)</f>
        <v>287</v>
      </c>
      <c r="E574" s="1">
        <f t="shared" ca="1" si="18"/>
        <v>0.50886524822695034</v>
      </c>
    </row>
    <row r="575" spans="2:5" x14ac:dyDescent="0.25">
      <c r="B575" s="2">
        <v>565</v>
      </c>
      <c r="C575" s="1">
        <f t="shared" ca="1" si="17"/>
        <v>0</v>
      </c>
      <c r="D575" s="1">
        <f ca="1">SUM(C$11:C575)</f>
        <v>287</v>
      </c>
      <c r="E575" s="1">
        <f t="shared" ca="1" si="18"/>
        <v>0.50796460176991154</v>
      </c>
    </row>
    <row r="576" spans="2:5" x14ac:dyDescent="0.25">
      <c r="B576" s="2">
        <v>566</v>
      </c>
      <c r="C576" s="1">
        <f t="shared" ca="1" si="17"/>
        <v>1</v>
      </c>
      <c r="D576" s="1">
        <f ca="1">SUM(C$11:C576)</f>
        <v>288</v>
      </c>
      <c r="E576" s="1">
        <f t="shared" ca="1" si="18"/>
        <v>0.50883392226148405</v>
      </c>
    </row>
    <row r="577" spans="2:5" x14ac:dyDescent="0.25">
      <c r="B577" s="2">
        <v>567</v>
      </c>
      <c r="C577" s="1">
        <f t="shared" ca="1" si="17"/>
        <v>0</v>
      </c>
      <c r="D577" s="1">
        <f ca="1">SUM(C$11:C577)</f>
        <v>288</v>
      </c>
      <c r="E577" s="1">
        <f t="shared" ca="1" si="18"/>
        <v>0.50793650793650791</v>
      </c>
    </row>
    <row r="578" spans="2:5" x14ac:dyDescent="0.25">
      <c r="B578" s="2">
        <v>568</v>
      </c>
      <c r="C578" s="1">
        <f t="shared" ca="1" si="17"/>
        <v>1</v>
      </c>
      <c r="D578" s="1">
        <f ca="1">SUM(C$11:C578)</f>
        <v>289</v>
      </c>
      <c r="E578" s="1">
        <f t="shared" ca="1" si="18"/>
        <v>0.50880281690140849</v>
      </c>
    </row>
    <row r="579" spans="2:5" x14ac:dyDescent="0.25">
      <c r="B579" s="2">
        <v>569</v>
      </c>
      <c r="C579" s="1">
        <f t="shared" ca="1" si="17"/>
        <v>1</v>
      </c>
      <c r="D579" s="1">
        <f ca="1">SUM(C$11:C579)</f>
        <v>290</v>
      </c>
      <c r="E579" s="1">
        <f t="shared" ca="1" si="18"/>
        <v>0.50966608084358522</v>
      </c>
    </row>
    <row r="580" spans="2:5" x14ac:dyDescent="0.25">
      <c r="B580" s="2">
        <v>570</v>
      </c>
      <c r="C580" s="1">
        <f t="shared" ca="1" si="17"/>
        <v>1</v>
      </c>
      <c r="D580" s="1">
        <f ca="1">SUM(C$11:C580)</f>
        <v>291</v>
      </c>
      <c r="E580" s="1">
        <f t="shared" ca="1" si="18"/>
        <v>0.51052631578947372</v>
      </c>
    </row>
    <row r="581" spans="2:5" x14ac:dyDescent="0.25">
      <c r="B581" s="2">
        <v>571</v>
      </c>
      <c r="C581" s="1">
        <f t="shared" ca="1" si="17"/>
        <v>0</v>
      </c>
      <c r="D581" s="1">
        <f ca="1">SUM(C$11:C581)</f>
        <v>291</v>
      </c>
      <c r="E581" s="1">
        <f t="shared" ca="1" si="18"/>
        <v>0.50963222416812615</v>
      </c>
    </row>
    <row r="582" spans="2:5" x14ac:dyDescent="0.25">
      <c r="B582" s="2">
        <v>572</v>
      </c>
      <c r="C582" s="1">
        <f t="shared" ca="1" si="17"/>
        <v>1</v>
      </c>
      <c r="D582" s="1">
        <f ca="1">SUM(C$11:C582)</f>
        <v>292</v>
      </c>
      <c r="E582" s="1">
        <f t="shared" ca="1" si="18"/>
        <v>0.51048951048951052</v>
      </c>
    </row>
    <row r="583" spans="2:5" x14ac:dyDescent="0.25">
      <c r="B583" s="2">
        <v>573</v>
      </c>
      <c r="C583" s="1">
        <f t="shared" ca="1" si="17"/>
        <v>1</v>
      </c>
      <c r="D583" s="1">
        <f ca="1">SUM(C$11:C583)</f>
        <v>293</v>
      </c>
      <c r="E583" s="1">
        <f t="shared" ca="1" si="18"/>
        <v>0.51134380453752182</v>
      </c>
    </row>
    <row r="584" spans="2:5" x14ac:dyDescent="0.25">
      <c r="B584" s="2">
        <v>574</v>
      </c>
      <c r="C584" s="1">
        <f t="shared" ca="1" si="17"/>
        <v>0</v>
      </c>
      <c r="D584" s="1">
        <f ca="1">SUM(C$11:C584)</f>
        <v>293</v>
      </c>
      <c r="E584" s="1">
        <f t="shared" ca="1" si="18"/>
        <v>0.51045296167247389</v>
      </c>
    </row>
    <row r="585" spans="2:5" x14ac:dyDescent="0.25">
      <c r="B585" s="2">
        <v>575</v>
      </c>
      <c r="C585" s="1">
        <f t="shared" ca="1" si="17"/>
        <v>1</v>
      </c>
      <c r="D585" s="1">
        <f ca="1">SUM(C$11:C585)</f>
        <v>294</v>
      </c>
      <c r="E585" s="1">
        <f t="shared" ca="1" si="18"/>
        <v>0.51130434782608691</v>
      </c>
    </row>
    <row r="586" spans="2:5" x14ac:dyDescent="0.25">
      <c r="B586" s="2">
        <v>576</v>
      </c>
      <c r="C586" s="1">
        <f t="shared" ca="1" si="17"/>
        <v>0</v>
      </c>
      <c r="D586" s="1">
        <f ca="1">SUM(C$11:C586)</f>
        <v>294</v>
      </c>
      <c r="E586" s="1">
        <f t="shared" ca="1" si="18"/>
        <v>0.51041666666666663</v>
      </c>
    </row>
    <row r="587" spans="2:5" x14ac:dyDescent="0.25">
      <c r="B587" s="2">
        <v>577</v>
      </c>
      <c r="C587" s="1">
        <f t="shared" ca="1" si="17"/>
        <v>1</v>
      </c>
      <c r="D587" s="1">
        <f ca="1">SUM(C$11:C587)</f>
        <v>295</v>
      </c>
      <c r="E587" s="1">
        <f t="shared" ca="1" si="18"/>
        <v>0.51126516464471405</v>
      </c>
    </row>
    <row r="588" spans="2:5" x14ac:dyDescent="0.25">
      <c r="B588" s="2">
        <v>578</v>
      </c>
      <c r="C588" s="1">
        <f t="shared" ref="C588:C651" ca="1" si="19">RANDBETWEEN(0,1)</f>
        <v>0</v>
      </c>
      <c r="D588" s="1">
        <f ca="1">SUM(C$11:C588)</f>
        <v>295</v>
      </c>
      <c r="E588" s="1">
        <f t="shared" ca="1" si="18"/>
        <v>0.51038062283737029</v>
      </c>
    </row>
    <row r="589" spans="2:5" x14ac:dyDescent="0.25">
      <c r="B589" s="2">
        <v>579</v>
      </c>
      <c r="C589" s="1">
        <f t="shared" ca="1" si="19"/>
        <v>0</v>
      </c>
      <c r="D589" s="1">
        <f ca="1">SUM(C$11:C589)</f>
        <v>295</v>
      </c>
      <c r="E589" s="1">
        <f t="shared" ca="1" si="18"/>
        <v>0.50949913644214162</v>
      </c>
    </row>
    <row r="590" spans="2:5" x14ac:dyDescent="0.25">
      <c r="B590" s="2">
        <v>580</v>
      </c>
      <c r="C590" s="1">
        <f t="shared" ca="1" si="19"/>
        <v>1</v>
      </c>
      <c r="D590" s="1">
        <f ca="1">SUM(C$11:C590)</f>
        <v>296</v>
      </c>
      <c r="E590" s="1">
        <f t="shared" ca="1" si="18"/>
        <v>0.51034482758620692</v>
      </c>
    </row>
    <row r="591" spans="2:5" x14ac:dyDescent="0.25">
      <c r="B591" s="2">
        <v>581</v>
      </c>
      <c r="C591" s="1">
        <f t="shared" ca="1" si="19"/>
        <v>0</v>
      </c>
      <c r="D591" s="1">
        <f ca="1">SUM(C$11:C591)</f>
        <v>296</v>
      </c>
      <c r="E591" s="1">
        <f t="shared" ca="1" si="18"/>
        <v>0.50946643717728057</v>
      </c>
    </row>
    <row r="592" spans="2:5" x14ac:dyDescent="0.25">
      <c r="B592" s="2">
        <v>582</v>
      </c>
      <c r="C592" s="1">
        <f t="shared" ca="1" si="19"/>
        <v>0</v>
      </c>
      <c r="D592" s="1">
        <f ca="1">SUM(C$11:C592)</f>
        <v>296</v>
      </c>
      <c r="E592" s="1">
        <f t="shared" ref="E592:E655" ca="1" si="20">D592/B592</f>
        <v>0.50859106529209619</v>
      </c>
    </row>
    <row r="593" spans="2:5" x14ac:dyDescent="0.25">
      <c r="B593" s="2">
        <v>583</v>
      </c>
      <c r="C593" s="1">
        <f t="shared" ca="1" si="19"/>
        <v>1</v>
      </c>
      <c r="D593" s="1">
        <f ca="1">SUM(C$11:C593)</f>
        <v>297</v>
      </c>
      <c r="E593" s="1">
        <f t="shared" ca="1" si="20"/>
        <v>0.50943396226415094</v>
      </c>
    </row>
    <row r="594" spans="2:5" x14ac:dyDescent="0.25">
      <c r="B594" s="2">
        <v>584</v>
      </c>
      <c r="C594" s="1">
        <f t="shared" ca="1" si="19"/>
        <v>0</v>
      </c>
      <c r="D594" s="1">
        <f ca="1">SUM(C$11:C594)</f>
        <v>297</v>
      </c>
      <c r="E594" s="1">
        <f t="shared" ca="1" si="20"/>
        <v>0.50856164383561642</v>
      </c>
    </row>
    <row r="595" spans="2:5" x14ac:dyDescent="0.25">
      <c r="B595" s="2">
        <v>585</v>
      </c>
      <c r="C595" s="1">
        <f t="shared" ca="1" si="19"/>
        <v>0</v>
      </c>
      <c r="D595" s="1">
        <f ca="1">SUM(C$11:C595)</f>
        <v>297</v>
      </c>
      <c r="E595" s="1">
        <f t="shared" ca="1" si="20"/>
        <v>0.50769230769230766</v>
      </c>
    </row>
    <row r="596" spans="2:5" x14ac:dyDescent="0.25">
      <c r="B596" s="2">
        <v>586</v>
      </c>
      <c r="C596" s="1">
        <f t="shared" ca="1" si="19"/>
        <v>0</v>
      </c>
      <c r="D596" s="1">
        <f ca="1">SUM(C$11:C596)</f>
        <v>297</v>
      </c>
      <c r="E596" s="1">
        <f t="shared" ca="1" si="20"/>
        <v>0.50682593856655289</v>
      </c>
    </row>
    <row r="597" spans="2:5" x14ac:dyDescent="0.25">
      <c r="B597" s="2">
        <v>587</v>
      </c>
      <c r="C597" s="1">
        <f t="shared" ca="1" si="19"/>
        <v>1</v>
      </c>
      <c r="D597" s="1">
        <f ca="1">SUM(C$11:C597)</f>
        <v>298</v>
      </c>
      <c r="E597" s="1">
        <f t="shared" ca="1" si="20"/>
        <v>0.50766609880749569</v>
      </c>
    </row>
    <row r="598" spans="2:5" x14ac:dyDescent="0.25">
      <c r="B598" s="2">
        <v>588</v>
      </c>
      <c r="C598" s="1">
        <f t="shared" ca="1" si="19"/>
        <v>0</v>
      </c>
      <c r="D598" s="1">
        <f ca="1">SUM(C$11:C598)</f>
        <v>298</v>
      </c>
      <c r="E598" s="1">
        <f t="shared" ca="1" si="20"/>
        <v>0.50680272108843538</v>
      </c>
    </row>
    <row r="599" spans="2:5" x14ac:dyDescent="0.25">
      <c r="B599" s="2">
        <v>589</v>
      </c>
      <c r="C599" s="1">
        <f t="shared" ca="1" si="19"/>
        <v>0</v>
      </c>
      <c r="D599" s="1">
        <f ca="1">SUM(C$11:C599)</f>
        <v>298</v>
      </c>
      <c r="E599" s="1">
        <f t="shared" ca="1" si="20"/>
        <v>0.50594227504244482</v>
      </c>
    </row>
    <row r="600" spans="2:5" x14ac:dyDescent="0.25">
      <c r="B600" s="2">
        <v>590</v>
      </c>
      <c r="C600" s="1">
        <f t="shared" ca="1" si="19"/>
        <v>1</v>
      </c>
      <c r="D600" s="1">
        <f ca="1">SUM(C$11:C600)</f>
        <v>299</v>
      </c>
      <c r="E600" s="1">
        <f t="shared" ca="1" si="20"/>
        <v>0.50677966101694916</v>
      </c>
    </row>
    <row r="601" spans="2:5" x14ac:dyDescent="0.25">
      <c r="B601" s="2">
        <v>591</v>
      </c>
      <c r="C601" s="1">
        <f t="shared" ca="1" si="19"/>
        <v>1</v>
      </c>
      <c r="D601" s="1">
        <f ca="1">SUM(C$11:C601)</f>
        <v>300</v>
      </c>
      <c r="E601" s="1">
        <f t="shared" ca="1" si="20"/>
        <v>0.50761421319796951</v>
      </c>
    </row>
    <row r="602" spans="2:5" x14ac:dyDescent="0.25">
      <c r="B602" s="2">
        <v>592</v>
      </c>
      <c r="C602" s="1">
        <f t="shared" ca="1" si="19"/>
        <v>0</v>
      </c>
      <c r="D602" s="1">
        <f ca="1">SUM(C$11:C602)</f>
        <v>300</v>
      </c>
      <c r="E602" s="1">
        <f t="shared" ca="1" si="20"/>
        <v>0.5067567567567568</v>
      </c>
    </row>
    <row r="603" spans="2:5" x14ac:dyDescent="0.25">
      <c r="B603" s="2">
        <v>593</v>
      </c>
      <c r="C603" s="1">
        <f t="shared" ca="1" si="19"/>
        <v>0</v>
      </c>
      <c r="D603" s="1">
        <f ca="1">SUM(C$11:C603)</f>
        <v>300</v>
      </c>
      <c r="E603" s="1">
        <f t="shared" ca="1" si="20"/>
        <v>0.50590219224283306</v>
      </c>
    </row>
    <row r="604" spans="2:5" x14ac:dyDescent="0.25">
      <c r="B604" s="2">
        <v>594</v>
      </c>
      <c r="C604" s="1">
        <f t="shared" ca="1" si="19"/>
        <v>0</v>
      </c>
      <c r="D604" s="1">
        <f ca="1">SUM(C$11:C604)</f>
        <v>300</v>
      </c>
      <c r="E604" s="1">
        <f t="shared" ca="1" si="20"/>
        <v>0.50505050505050508</v>
      </c>
    </row>
    <row r="605" spans="2:5" x14ac:dyDescent="0.25">
      <c r="B605" s="2">
        <v>595</v>
      </c>
      <c r="C605" s="1">
        <f t="shared" ca="1" si="19"/>
        <v>0</v>
      </c>
      <c r="D605" s="1">
        <f ca="1">SUM(C$11:C605)</f>
        <v>300</v>
      </c>
      <c r="E605" s="1">
        <f t="shared" ca="1" si="20"/>
        <v>0.50420168067226889</v>
      </c>
    </row>
    <row r="606" spans="2:5" x14ac:dyDescent="0.25">
      <c r="B606" s="2">
        <v>596</v>
      </c>
      <c r="C606" s="1">
        <f t="shared" ca="1" si="19"/>
        <v>1</v>
      </c>
      <c r="D606" s="1">
        <f ca="1">SUM(C$11:C606)</f>
        <v>301</v>
      </c>
      <c r="E606" s="1">
        <f t="shared" ca="1" si="20"/>
        <v>0.50503355704697983</v>
      </c>
    </row>
    <row r="607" spans="2:5" x14ac:dyDescent="0.25">
      <c r="B607" s="2">
        <v>597</v>
      </c>
      <c r="C607" s="1">
        <f t="shared" ca="1" si="19"/>
        <v>1</v>
      </c>
      <c r="D607" s="1">
        <f ca="1">SUM(C$11:C607)</f>
        <v>302</v>
      </c>
      <c r="E607" s="1">
        <f t="shared" ca="1" si="20"/>
        <v>0.5058626465661642</v>
      </c>
    </row>
    <row r="608" spans="2:5" x14ac:dyDescent="0.25">
      <c r="B608" s="2">
        <v>598</v>
      </c>
      <c r="C608" s="1">
        <f t="shared" ca="1" si="19"/>
        <v>0</v>
      </c>
      <c r="D608" s="1">
        <f ca="1">SUM(C$11:C608)</f>
        <v>302</v>
      </c>
      <c r="E608" s="1">
        <f t="shared" ca="1" si="20"/>
        <v>0.50501672240802675</v>
      </c>
    </row>
    <row r="609" spans="2:5" x14ac:dyDescent="0.25">
      <c r="B609" s="2">
        <v>599</v>
      </c>
      <c r="C609" s="1">
        <f t="shared" ca="1" si="19"/>
        <v>0</v>
      </c>
      <c r="D609" s="1">
        <f ca="1">SUM(C$11:C609)</f>
        <v>302</v>
      </c>
      <c r="E609" s="1">
        <f t="shared" ca="1" si="20"/>
        <v>0.5041736227045075</v>
      </c>
    </row>
    <row r="610" spans="2:5" x14ac:dyDescent="0.25">
      <c r="B610" s="2">
        <v>600</v>
      </c>
      <c r="C610" s="1">
        <f t="shared" ca="1" si="19"/>
        <v>0</v>
      </c>
      <c r="D610" s="1">
        <f ca="1">SUM(C$11:C610)</f>
        <v>302</v>
      </c>
      <c r="E610" s="1">
        <f t="shared" ca="1" si="20"/>
        <v>0.5033333333333333</v>
      </c>
    </row>
    <row r="611" spans="2:5" x14ac:dyDescent="0.25">
      <c r="B611" s="2">
        <v>601</v>
      </c>
      <c r="C611" s="1">
        <f t="shared" ca="1" si="19"/>
        <v>1</v>
      </c>
      <c r="D611" s="1">
        <f ca="1">SUM(C$11:C611)</f>
        <v>303</v>
      </c>
      <c r="E611" s="1">
        <f t="shared" ca="1" si="20"/>
        <v>0.50415973377703827</v>
      </c>
    </row>
    <row r="612" spans="2:5" x14ac:dyDescent="0.25">
      <c r="B612" s="2">
        <v>602</v>
      </c>
      <c r="C612" s="1">
        <f t="shared" ca="1" si="19"/>
        <v>0</v>
      </c>
      <c r="D612" s="1">
        <f ca="1">SUM(C$11:C612)</f>
        <v>303</v>
      </c>
      <c r="E612" s="1">
        <f t="shared" ca="1" si="20"/>
        <v>0.50332225913621265</v>
      </c>
    </row>
    <row r="613" spans="2:5" x14ac:dyDescent="0.25">
      <c r="B613" s="2">
        <v>603</v>
      </c>
      <c r="C613" s="1">
        <f t="shared" ca="1" si="19"/>
        <v>0</v>
      </c>
      <c r="D613" s="1">
        <f ca="1">SUM(C$11:C613)</f>
        <v>303</v>
      </c>
      <c r="E613" s="1">
        <f t="shared" ca="1" si="20"/>
        <v>0.50248756218905477</v>
      </c>
    </row>
    <row r="614" spans="2:5" x14ac:dyDescent="0.25">
      <c r="B614" s="2">
        <v>604</v>
      </c>
      <c r="C614" s="1">
        <f t="shared" ca="1" si="19"/>
        <v>1</v>
      </c>
      <c r="D614" s="1">
        <f ca="1">SUM(C$11:C614)</f>
        <v>304</v>
      </c>
      <c r="E614" s="1">
        <f t="shared" ca="1" si="20"/>
        <v>0.50331125827814571</v>
      </c>
    </row>
    <row r="615" spans="2:5" x14ac:dyDescent="0.25">
      <c r="B615" s="2">
        <v>605</v>
      </c>
      <c r="C615" s="1">
        <f t="shared" ca="1" si="19"/>
        <v>0</v>
      </c>
      <c r="D615" s="1">
        <f ca="1">SUM(C$11:C615)</f>
        <v>304</v>
      </c>
      <c r="E615" s="1">
        <f t="shared" ca="1" si="20"/>
        <v>0.50247933884297524</v>
      </c>
    </row>
    <row r="616" spans="2:5" x14ac:dyDescent="0.25">
      <c r="B616" s="2">
        <v>606</v>
      </c>
      <c r="C616" s="1">
        <f t="shared" ca="1" si="19"/>
        <v>1</v>
      </c>
      <c r="D616" s="1">
        <f ca="1">SUM(C$11:C616)</f>
        <v>305</v>
      </c>
      <c r="E616" s="1">
        <f t="shared" ca="1" si="20"/>
        <v>0.50330033003300334</v>
      </c>
    </row>
    <row r="617" spans="2:5" x14ac:dyDescent="0.25">
      <c r="B617" s="2">
        <v>607</v>
      </c>
      <c r="C617" s="1">
        <f t="shared" ca="1" si="19"/>
        <v>0</v>
      </c>
      <c r="D617" s="1">
        <f ca="1">SUM(C$11:C617)</f>
        <v>305</v>
      </c>
      <c r="E617" s="1">
        <f t="shared" ca="1" si="20"/>
        <v>0.50247116968698513</v>
      </c>
    </row>
    <row r="618" spans="2:5" x14ac:dyDescent="0.25">
      <c r="B618" s="2">
        <v>608</v>
      </c>
      <c r="C618" s="1">
        <f t="shared" ca="1" si="19"/>
        <v>1</v>
      </c>
      <c r="D618" s="1">
        <f ca="1">SUM(C$11:C618)</f>
        <v>306</v>
      </c>
      <c r="E618" s="1">
        <f t="shared" ca="1" si="20"/>
        <v>0.50328947368421051</v>
      </c>
    </row>
    <row r="619" spans="2:5" x14ac:dyDescent="0.25">
      <c r="B619" s="2">
        <v>609</v>
      </c>
      <c r="C619" s="1">
        <f t="shared" ca="1" si="19"/>
        <v>0</v>
      </c>
      <c r="D619" s="1">
        <f ca="1">SUM(C$11:C619)</f>
        <v>306</v>
      </c>
      <c r="E619" s="1">
        <f t="shared" ca="1" si="20"/>
        <v>0.50246305418719217</v>
      </c>
    </row>
    <row r="620" spans="2:5" x14ac:dyDescent="0.25">
      <c r="B620" s="2">
        <v>610</v>
      </c>
      <c r="C620" s="1">
        <f t="shared" ca="1" si="19"/>
        <v>0</v>
      </c>
      <c r="D620" s="1">
        <f ca="1">SUM(C$11:C620)</f>
        <v>306</v>
      </c>
      <c r="E620" s="1">
        <f t="shared" ca="1" si="20"/>
        <v>0.50163934426229506</v>
      </c>
    </row>
    <row r="621" spans="2:5" x14ac:dyDescent="0.25">
      <c r="B621" s="2">
        <v>611</v>
      </c>
      <c r="C621" s="1">
        <f t="shared" ca="1" si="19"/>
        <v>1</v>
      </c>
      <c r="D621" s="1">
        <f ca="1">SUM(C$11:C621)</f>
        <v>307</v>
      </c>
      <c r="E621" s="1">
        <f t="shared" ca="1" si="20"/>
        <v>0.50245499181669395</v>
      </c>
    </row>
    <row r="622" spans="2:5" x14ac:dyDescent="0.25">
      <c r="B622" s="2">
        <v>612</v>
      </c>
      <c r="C622" s="1">
        <f t="shared" ca="1" si="19"/>
        <v>1</v>
      </c>
      <c r="D622" s="1">
        <f ca="1">SUM(C$11:C622)</f>
        <v>308</v>
      </c>
      <c r="E622" s="1">
        <f t="shared" ca="1" si="20"/>
        <v>0.50326797385620914</v>
      </c>
    </row>
    <row r="623" spans="2:5" x14ac:dyDescent="0.25">
      <c r="B623" s="2">
        <v>613</v>
      </c>
      <c r="C623" s="1">
        <f t="shared" ca="1" si="19"/>
        <v>1</v>
      </c>
      <c r="D623" s="1">
        <f ca="1">SUM(C$11:C623)</f>
        <v>309</v>
      </c>
      <c r="E623" s="1">
        <f t="shared" ca="1" si="20"/>
        <v>0.50407830342577487</v>
      </c>
    </row>
    <row r="624" spans="2:5" x14ac:dyDescent="0.25">
      <c r="B624" s="2">
        <v>614</v>
      </c>
      <c r="C624" s="1">
        <f t="shared" ca="1" si="19"/>
        <v>0</v>
      </c>
      <c r="D624" s="1">
        <f ca="1">SUM(C$11:C624)</f>
        <v>309</v>
      </c>
      <c r="E624" s="1">
        <f t="shared" ca="1" si="20"/>
        <v>0.50325732899022801</v>
      </c>
    </row>
    <row r="625" spans="2:5" x14ac:dyDescent="0.25">
      <c r="B625" s="2">
        <v>615</v>
      </c>
      <c r="C625" s="1">
        <f t="shared" ca="1" si="19"/>
        <v>0</v>
      </c>
      <c r="D625" s="1">
        <f ca="1">SUM(C$11:C625)</f>
        <v>309</v>
      </c>
      <c r="E625" s="1">
        <f t="shared" ca="1" si="20"/>
        <v>0.5024390243902439</v>
      </c>
    </row>
    <row r="626" spans="2:5" x14ac:dyDescent="0.25">
      <c r="B626" s="2">
        <v>616</v>
      </c>
      <c r="C626" s="1">
        <f t="shared" ca="1" si="19"/>
        <v>1</v>
      </c>
      <c r="D626" s="1">
        <f ca="1">SUM(C$11:C626)</f>
        <v>310</v>
      </c>
      <c r="E626" s="1">
        <f t="shared" ca="1" si="20"/>
        <v>0.50324675324675328</v>
      </c>
    </row>
    <row r="627" spans="2:5" x14ac:dyDescent="0.25">
      <c r="B627" s="2">
        <v>617</v>
      </c>
      <c r="C627" s="1">
        <f t="shared" ca="1" si="19"/>
        <v>1</v>
      </c>
      <c r="D627" s="1">
        <f ca="1">SUM(C$11:C627)</f>
        <v>311</v>
      </c>
      <c r="E627" s="1">
        <f t="shared" ca="1" si="20"/>
        <v>0.50405186385737444</v>
      </c>
    </row>
    <row r="628" spans="2:5" x14ac:dyDescent="0.25">
      <c r="B628" s="2">
        <v>618</v>
      </c>
      <c r="C628" s="1">
        <f t="shared" ca="1" si="19"/>
        <v>0</v>
      </c>
      <c r="D628" s="1">
        <f ca="1">SUM(C$11:C628)</f>
        <v>311</v>
      </c>
      <c r="E628" s="1">
        <f t="shared" ca="1" si="20"/>
        <v>0.50323624595469252</v>
      </c>
    </row>
    <row r="629" spans="2:5" x14ac:dyDescent="0.25">
      <c r="B629" s="2">
        <v>619</v>
      </c>
      <c r="C629" s="1">
        <f t="shared" ca="1" si="19"/>
        <v>1</v>
      </c>
      <c r="D629" s="1">
        <f ca="1">SUM(C$11:C629)</f>
        <v>312</v>
      </c>
      <c r="E629" s="1">
        <f t="shared" ca="1" si="20"/>
        <v>0.50403877221324722</v>
      </c>
    </row>
    <row r="630" spans="2:5" x14ac:dyDescent="0.25">
      <c r="B630" s="2">
        <v>620</v>
      </c>
      <c r="C630" s="1">
        <f t="shared" ca="1" si="19"/>
        <v>0</v>
      </c>
      <c r="D630" s="1">
        <f ca="1">SUM(C$11:C630)</f>
        <v>312</v>
      </c>
      <c r="E630" s="1">
        <f t="shared" ca="1" si="20"/>
        <v>0.50322580645161286</v>
      </c>
    </row>
    <row r="631" spans="2:5" x14ac:dyDescent="0.25">
      <c r="B631" s="2">
        <v>621</v>
      </c>
      <c r="C631" s="1">
        <f t="shared" ca="1" si="19"/>
        <v>1</v>
      </c>
      <c r="D631" s="1">
        <f ca="1">SUM(C$11:C631)</f>
        <v>313</v>
      </c>
      <c r="E631" s="1">
        <f t="shared" ca="1" si="20"/>
        <v>0.50402576489533013</v>
      </c>
    </row>
    <row r="632" spans="2:5" x14ac:dyDescent="0.25">
      <c r="B632" s="2">
        <v>622</v>
      </c>
      <c r="C632" s="1">
        <f t="shared" ca="1" si="19"/>
        <v>1</v>
      </c>
      <c r="D632" s="1">
        <f ca="1">SUM(C$11:C632)</f>
        <v>314</v>
      </c>
      <c r="E632" s="1">
        <f t="shared" ca="1" si="20"/>
        <v>0.50482315112540188</v>
      </c>
    </row>
    <row r="633" spans="2:5" x14ac:dyDescent="0.25">
      <c r="B633" s="2">
        <v>623</v>
      </c>
      <c r="C633" s="1">
        <f t="shared" ca="1" si="19"/>
        <v>1</v>
      </c>
      <c r="D633" s="1">
        <f ca="1">SUM(C$11:C633)</f>
        <v>315</v>
      </c>
      <c r="E633" s="1">
        <f t="shared" ca="1" si="20"/>
        <v>0.5056179775280899</v>
      </c>
    </row>
    <row r="634" spans="2:5" x14ac:dyDescent="0.25">
      <c r="B634" s="2">
        <v>624</v>
      </c>
      <c r="C634" s="1">
        <f t="shared" ca="1" si="19"/>
        <v>1</v>
      </c>
      <c r="D634" s="1">
        <f ca="1">SUM(C$11:C634)</f>
        <v>316</v>
      </c>
      <c r="E634" s="1">
        <f t="shared" ca="1" si="20"/>
        <v>0.50641025641025639</v>
      </c>
    </row>
    <row r="635" spans="2:5" x14ac:dyDescent="0.25">
      <c r="B635" s="2">
        <v>625</v>
      </c>
      <c r="C635" s="1">
        <f t="shared" ca="1" si="19"/>
        <v>1</v>
      </c>
      <c r="D635" s="1">
        <f ca="1">SUM(C$11:C635)</f>
        <v>317</v>
      </c>
      <c r="E635" s="1">
        <f t="shared" ca="1" si="20"/>
        <v>0.50719999999999998</v>
      </c>
    </row>
    <row r="636" spans="2:5" x14ac:dyDescent="0.25">
      <c r="B636" s="2">
        <v>626</v>
      </c>
      <c r="C636" s="1">
        <f t="shared" ca="1" si="19"/>
        <v>0</v>
      </c>
      <c r="D636" s="1">
        <f ca="1">SUM(C$11:C636)</f>
        <v>317</v>
      </c>
      <c r="E636" s="1">
        <f t="shared" ca="1" si="20"/>
        <v>0.50638977635782745</v>
      </c>
    </row>
    <row r="637" spans="2:5" x14ac:dyDescent="0.25">
      <c r="B637" s="2">
        <v>627</v>
      </c>
      <c r="C637" s="1">
        <f t="shared" ca="1" si="19"/>
        <v>1</v>
      </c>
      <c r="D637" s="1">
        <f ca="1">SUM(C$11:C637)</f>
        <v>318</v>
      </c>
      <c r="E637" s="1">
        <f t="shared" ca="1" si="20"/>
        <v>0.50717703349282295</v>
      </c>
    </row>
    <row r="638" spans="2:5" x14ac:dyDescent="0.25">
      <c r="B638" s="2">
        <v>628</v>
      </c>
      <c r="C638" s="1">
        <f t="shared" ca="1" si="19"/>
        <v>1</v>
      </c>
      <c r="D638" s="1">
        <f ca="1">SUM(C$11:C638)</f>
        <v>319</v>
      </c>
      <c r="E638" s="1">
        <f t="shared" ca="1" si="20"/>
        <v>0.5079617834394905</v>
      </c>
    </row>
    <row r="639" spans="2:5" x14ac:dyDescent="0.25">
      <c r="B639" s="2">
        <v>629</v>
      </c>
      <c r="C639" s="1">
        <f t="shared" ca="1" si="19"/>
        <v>0</v>
      </c>
      <c r="D639" s="1">
        <f ca="1">SUM(C$11:C639)</f>
        <v>319</v>
      </c>
      <c r="E639" s="1">
        <f t="shared" ca="1" si="20"/>
        <v>0.50715421303656594</v>
      </c>
    </row>
    <row r="640" spans="2:5" x14ac:dyDescent="0.25">
      <c r="B640" s="2">
        <v>630</v>
      </c>
      <c r="C640" s="1">
        <f t="shared" ca="1" si="19"/>
        <v>0</v>
      </c>
      <c r="D640" s="1">
        <f ca="1">SUM(C$11:C640)</f>
        <v>319</v>
      </c>
      <c r="E640" s="1">
        <f t="shared" ca="1" si="20"/>
        <v>0.50634920634920633</v>
      </c>
    </row>
    <row r="641" spans="2:5" x14ac:dyDescent="0.25">
      <c r="B641" s="2">
        <v>631</v>
      </c>
      <c r="C641" s="1">
        <f t="shared" ca="1" si="19"/>
        <v>0</v>
      </c>
      <c r="D641" s="1">
        <f ca="1">SUM(C$11:C641)</f>
        <v>319</v>
      </c>
      <c r="E641" s="1">
        <f t="shared" ca="1" si="20"/>
        <v>0.50554675118858949</v>
      </c>
    </row>
    <row r="642" spans="2:5" x14ac:dyDescent="0.25">
      <c r="B642" s="2">
        <v>632</v>
      </c>
      <c r="C642" s="1">
        <f t="shared" ca="1" si="19"/>
        <v>1</v>
      </c>
      <c r="D642" s="1">
        <f ca="1">SUM(C$11:C642)</f>
        <v>320</v>
      </c>
      <c r="E642" s="1">
        <f t="shared" ca="1" si="20"/>
        <v>0.50632911392405067</v>
      </c>
    </row>
    <row r="643" spans="2:5" x14ac:dyDescent="0.25">
      <c r="B643" s="2">
        <v>633</v>
      </c>
      <c r="C643" s="1">
        <f t="shared" ca="1" si="19"/>
        <v>1</v>
      </c>
      <c r="D643" s="1">
        <f ca="1">SUM(C$11:C643)</f>
        <v>321</v>
      </c>
      <c r="E643" s="1">
        <f t="shared" ca="1" si="20"/>
        <v>0.50710900473933651</v>
      </c>
    </row>
    <row r="644" spans="2:5" x14ac:dyDescent="0.25">
      <c r="B644" s="2">
        <v>634</v>
      </c>
      <c r="C644" s="1">
        <f t="shared" ca="1" si="19"/>
        <v>1</v>
      </c>
      <c r="D644" s="1">
        <f ca="1">SUM(C$11:C644)</f>
        <v>322</v>
      </c>
      <c r="E644" s="1">
        <f t="shared" ca="1" si="20"/>
        <v>0.50788643533123023</v>
      </c>
    </row>
    <row r="645" spans="2:5" x14ac:dyDescent="0.25">
      <c r="B645" s="2">
        <v>635</v>
      </c>
      <c r="C645" s="1">
        <f t="shared" ca="1" si="19"/>
        <v>1</v>
      </c>
      <c r="D645" s="1">
        <f ca="1">SUM(C$11:C645)</f>
        <v>323</v>
      </c>
      <c r="E645" s="1">
        <f t="shared" ca="1" si="20"/>
        <v>0.50866141732283465</v>
      </c>
    </row>
    <row r="646" spans="2:5" x14ac:dyDescent="0.25">
      <c r="B646" s="2">
        <v>636</v>
      </c>
      <c r="C646" s="1">
        <f t="shared" ca="1" si="19"/>
        <v>0</v>
      </c>
      <c r="D646" s="1">
        <f ca="1">SUM(C$11:C646)</f>
        <v>323</v>
      </c>
      <c r="E646" s="1">
        <f t="shared" ca="1" si="20"/>
        <v>0.50786163522012584</v>
      </c>
    </row>
    <row r="647" spans="2:5" x14ac:dyDescent="0.25">
      <c r="B647" s="2">
        <v>637</v>
      </c>
      <c r="C647" s="1">
        <f t="shared" ca="1" si="19"/>
        <v>0</v>
      </c>
      <c r="D647" s="1">
        <f ca="1">SUM(C$11:C647)</f>
        <v>323</v>
      </c>
      <c r="E647" s="1">
        <f t="shared" ca="1" si="20"/>
        <v>0.50706436420722134</v>
      </c>
    </row>
    <row r="648" spans="2:5" x14ac:dyDescent="0.25">
      <c r="B648" s="2">
        <v>638</v>
      </c>
      <c r="C648" s="1">
        <f t="shared" ca="1" si="19"/>
        <v>1</v>
      </c>
      <c r="D648" s="1">
        <f ca="1">SUM(C$11:C648)</f>
        <v>324</v>
      </c>
      <c r="E648" s="1">
        <f t="shared" ca="1" si="20"/>
        <v>0.50783699059561127</v>
      </c>
    </row>
    <row r="649" spans="2:5" x14ac:dyDescent="0.25">
      <c r="B649" s="2">
        <v>639</v>
      </c>
      <c r="C649" s="1">
        <f t="shared" ca="1" si="19"/>
        <v>0</v>
      </c>
      <c r="D649" s="1">
        <f ca="1">SUM(C$11:C649)</f>
        <v>324</v>
      </c>
      <c r="E649" s="1">
        <f t="shared" ca="1" si="20"/>
        <v>0.50704225352112675</v>
      </c>
    </row>
    <row r="650" spans="2:5" x14ac:dyDescent="0.25">
      <c r="B650" s="2">
        <v>640</v>
      </c>
      <c r="C650" s="1">
        <f t="shared" ca="1" si="19"/>
        <v>0</v>
      </c>
      <c r="D650" s="1">
        <f ca="1">SUM(C$11:C650)</f>
        <v>324</v>
      </c>
      <c r="E650" s="1">
        <f t="shared" ca="1" si="20"/>
        <v>0.50624999999999998</v>
      </c>
    </row>
    <row r="651" spans="2:5" x14ac:dyDescent="0.25">
      <c r="B651" s="2">
        <v>641</v>
      </c>
      <c r="C651" s="1">
        <f t="shared" ca="1" si="19"/>
        <v>1</v>
      </c>
      <c r="D651" s="1">
        <f ca="1">SUM(C$11:C651)</f>
        <v>325</v>
      </c>
      <c r="E651" s="1">
        <f t="shared" ca="1" si="20"/>
        <v>0.5070202808112324</v>
      </c>
    </row>
    <row r="652" spans="2:5" x14ac:dyDescent="0.25">
      <c r="B652" s="2">
        <v>642</v>
      </c>
      <c r="C652" s="1">
        <f t="shared" ref="C652:C715" ca="1" si="21">RANDBETWEEN(0,1)</f>
        <v>0</v>
      </c>
      <c r="D652" s="1">
        <f ca="1">SUM(C$11:C652)</f>
        <v>325</v>
      </c>
      <c r="E652" s="1">
        <f t="shared" ca="1" si="20"/>
        <v>0.50623052959501558</v>
      </c>
    </row>
    <row r="653" spans="2:5" x14ac:dyDescent="0.25">
      <c r="B653" s="2">
        <v>643</v>
      </c>
      <c r="C653" s="1">
        <f t="shared" ca="1" si="21"/>
        <v>0</v>
      </c>
      <c r="D653" s="1">
        <f ca="1">SUM(C$11:C653)</f>
        <v>325</v>
      </c>
      <c r="E653" s="1">
        <f t="shared" ca="1" si="20"/>
        <v>0.50544323483670295</v>
      </c>
    </row>
    <row r="654" spans="2:5" x14ac:dyDescent="0.25">
      <c r="B654" s="2">
        <v>644</v>
      </c>
      <c r="C654" s="1">
        <f t="shared" ca="1" si="21"/>
        <v>1</v>
      </c>
      <c r="D654" s="1">
        <f ca="1">SUM(C$11:C654)</f>
        <v>326</v>
      </c>
      <c r="E654" s="1">
        <f t="shared" ca="1" si="20"/>
        <v>0.50621118012422361</v>
      </c>
    </row>
    <row r="655" spans="2:5" x14ac:dyDescent="0.25">
      <c r="B655" s="2">
        <v>645</v>
      </c>
      <c r="C655" s="1">
        <f t="shared" ca="1" si="21"/>
        <v>1</v>
      </c>
      <c r="D655" s="1">
        <f ca="1">SUM(C$11:C655)</f>
        <v>327</v>
      </c>
      <c r="E655" s="1">
        <f t="shared" ca="1" si="20"/>
        <v>0.50697674418604655</v>
      </c>
    </row>
    <row r="656" spans="2:5" x14ac:dyDescent="0.25">
      <c r="B656" s="2">
        <v>646</v>
      </c>
      <c r="C656" s="1">
        <f t="shared" ca="1" si="21"/>
        <v>1</v>
      </c>
      <c r="D656" s="1">
        <f ca="1">SUM(C$11:C656)</f>
        <v>328</v>
      </c>
      <c r="E656" s="1">
        <f t="shared" ref="E656:E719" ca="1" si="22">D656/B656</f>
        <v>0.50773993808049533</v>
      </c>
    </row>
    <row r="657" spans="2:5" x14ac:dyDescent="0.25">
      <c r="B657" s="2">
        <v>647</v>
      </c>
      <c r="C657" s="1">
        <f t="shared" ca="1" si="21"/>
        <v>0</v>
      </c>
      <c r="D657" s="1">
        <f ca="1">SUM(C$11:C657)</f>
        <v>328</v>
      </c>
      <c r="E657" s="1">
        <f t="shared" ca="1" si="22"/>
        <v>0.50695517774343124</v>
      </c>
    </row>
    <row r="658" spans="2:5" x14ac:dyDescent="0.25">
      <c r="B658" s="2">
        <v>648</v>
      </c>
      <c r="C658" s="1">
        <f t="shared" ca="1" si="21"/>
        <v>0</v>
      </c>
      <c r="D658" s="1">
        <f ca="1">SUM(C$11:C658)</f>
        <v>328</v>
      </c>
      <c r="E658" s="1">
        <f t="shared" ca="1" si="22"/>
        <v>0.50617283950617287</v>
      </c>
    </row>
    <row r="659" spans="2:5" x14ac:dyDescent="0.25">
      <c r="B659" s="2">
        <v>649</v>
      </c>
      <c r="C659" s="1">
        <f t="shared" ca="1" si="21"/>
        <v>0</v>
      </c>
      <c r="D659" s="1">
        <f ca="1">SUM(C$11:C659)</f>
        <v>328</v>
      </c>
      <c r="E659" s="1">
        <f t="shared" ca="1" si="22"/>
        <v>0.50539291217257321</v>
      </c>
    </row>
    <row r="660" spans="2:5" x14ac:dyDescent="0.25">
      <c r="B660" s="2">
        <v>650</v>
      </c>
      <c r="C660" s="1">
        <f t="shared" ca="1" si="21"/>
        <v>1</v>
      </c>
      <c r="D660" s="1">
        <f ca="1">SUM(C$11:C660)</f>
        <v>329</v>
      </c>
      <c r="E660" s="1">
        <f t="shared" ca="1" si="22"/>
        <v>0.50615384615384618</v>
      </c>
    </row>
    <row r="661" spans="2:5" x14ac:dyDescent="0.25">
      <c r="B661" s="2">
        <v>651</v>
      </c>
      <c r="C661" s="1">
        <f t="shared" ca="1" si="21"/>
        <v>1</v>
      </c>
      <c r="D661" s="1">
        <f ca="1">SUM(C$11:C661)</f>
        <v>330</v>
      </c>
      <c r="E661" s="1">
        <f t="shared" ca="1" si="22"/>
        <v>0.50691244239631339</v>
      </c>
    </row>
    <row r="662" spans="2:5" x14ac:dyDescent="0.25">
      <c r="B662" s="2">
        <v>652</v>
      </c>
      <c r="C662" s="1">
        <f t="shared" ca="1" si="21"/>
        <v>0</v>
      </c>
      <c r="D662" s="1">
        <f ca="1">SUM(C$11:C662)</f>
        <v>330</v>
      </c>
      <c r="E662" s="1">
        <f t="shared" ca="1" si="22"/>
        <v>0.50613496932515334</v>
      </c>
    </row>
    <row r="663" spans="2:5" x14ac:dyDescent="0.25">
      <c r="B663" s="2">
        <v>653</v>
      </c>
      <c r="C663" s="1">
        <f t="shared" ca="1" si="21"/>
        <v>1</v>
      </c>
      <c r="D663" s="1">
        <f ca="1">SUM(C$11:C663)</f>
        <v>331</v>
      </c>
      <c r="E663" s="1">
        <f t="shared" ca="1" si="22"/>
        <v>0.50689127105666154</v>
      </c>
    </row>
    <row r="664" spans="2:5" x14ac:dyDescent="0.25">
      <c r="B664" s="2">
        <v>654</v>
      </c>
      <c r="C664" s="1">
        <f t="shared" ca="1" si="21"/>
        <v>0</v>
      </c>
      <c r="D664" s="1">
        <f ca="1">SUM(C$11:C664)</f>
        <v>331</v>
      </c>
      <c r="E664" s="1">
        <f t="shared" ca="1" si="22"/>
        <v>0.50611620795107037</v>
      </c>
    </row>
    <row r="665" spans="2:5" x14ac:dyDescent="0.25">
      <c r="B665" s="2">
        <v>655</v>
      </c>
      <c r="C665" s="1">
        <f t="shared" ca="1" si="21"/>
        <v>1</v>
      </c>
      <c r="D665" s="1">
        <f ca="1">SUM(C$11:C665)</f>
        <v>332</v>
      </c>
      <c r="E665" s="1">
        <f t="shared" ca="1" si="22"/>
        <v>0.50687022900763357</v>
      </c>
    </row>
    <row r="666" spans="2:5" x14ac:dyDescent="0.25">
      <c r="B666" s="2">
        <v>656</v>
      </c>
      <c r="C666" s="1">
        <f t="shared" ca="1" si="21"/>
        <v>1</v>
      </c>
      <c r="D666" s="1">
        <f ca="1">SUM(C$11:C666)</f>
        <v>333</v>
      </c>
      <c r="E666" s="1">
        <f t="shared" ca="1" si="22"/>
        <v>0.50762195121951215</v>
      </c>
    </row>
    <row r="667" spans="2:5" x14ac:dyDescent="0.25">
      <c r="B667" s="2">
        <v>657</v>
      </c>
      <c r="C667" s="1">
        <f t="shared" ca="1" si="21"/>
        <v>0</v>
      </c>
      <c r="D667" s="1">
        <f ca="1">SUM(C$11:C667)</f>
        <v>333</v>
      </c>
      <c r="E667" s="1">
        <f t="shared" ca="1" si="22"/>
        <v>0.50684931506849318</v>
      </c>
    </row>
    <row r="668" spans="2:5" x14ac:dyDescent="0.25">
      <c r="B668" s="2">
        <v>658</v>
      </c>
      <c r="C668" s="1">
        <f t="shared" ca="1" si="21"/>
        <v>1</v>
      </c>
      <c r="D668" s="1">
        <f ca="1">SUM(C$11:C668)</f>
        <v>334</v>
      </c>
      <c r="E668" s="1">
        <f t="shared" ca="1" si="22"/>
        <v>0.50759878419452886</v>
      </c>
    </row>
    <row r="669" spans="2:5" x14ac:dyDescent="0.25">
      <c r="B669" s="2">
        <v>659</v>
      </c>
      <c r="C669" s="1">
        <f t="shared" ca="1" si="21"/>
        <v>1</v>
      </c>
      <c r="D669" s="1">
        <f ca="1">SUM(C$11:C669)</f>
        <v>335</v>
      </c>
      <c r="E669" s="1">
        <f t="shared" ca="1" si="22"/>
        <v>0.50834597875569043</v>
      </c>
    </row>
    <row r="670" spans="2:5" x14ac:dyDescent="0.25">
      <c r="B670" s="2">
        <v>660</v>
      </c>
      <c r="C670" s="1">
        <f t="shared" ca="1" si="21"/>
        <v>0</v>
      </c>
      <c r="D670" s="1">
        <f ca="1">SUM(C$11:C670)</f>
        <v>335</v>
      </c>
      <c r="E670" s="1">
        <f t="shared" ca="1" si="22"/>
        <v>0.50757575757575757</v>
      </c>
    </row>
    <row r="671" spans="2:5" x14ac:dyDescent="0.25">
      <c r="B671" s="2">
        <v>661</v>
      </c>
      <c r="C671" s="1">
        <f t="shared" ca="1" si="21"/>
        <v>1</v>
      </c>
      <c r="D671" s="1">
        <f ca="1">SUM(C$11:C671)</f>
        <v>336</v>
      </c>
      <c r="E671" s="1">
        <f t="shared" ca="1" si="22"/>
        <v>0.50832072617246593</v>
      </c>
    </row>
    <row r="672" spans="2:5" x14ac:dyDescent="0.25">
      <c r="B672" s="2">
        <v>662</v>
      </c>
      <c r="C672" s="1">
        <f t="shared" ca="1" si="21"/>
        <v>0</v>
      </c>
      <c r="D672" s="1">
        <f ca="1">SUM(C$11:C672)</f>
        <v>336</v>
      </c>
      <c r="E672" s="1">
        <f t="shared" ca="1" si="22"/>
        <v>0.50755287009063443</v>
      </c>
    </row>
    <row r="673" spans="2:5" x14ac:dyDescent="0.25">
      <c r="B673" s="2">
        <v>663</v>
      </c>
      <c r="C673" s="1">
        <f t="shared" ca="1" si="21"/>
        <v>1</v>
      </c>
      <c r="D673" s="1">
        <f ca="1">SUM(C$11:C673)</f>
        <v>337</v>
      </c>
      <c r="E673" s="1">
        <f t="shared" ca="1" si="22"/>
        <v>0.50829562594268474</v>
      </c>
    </row>
    <row r="674" spans="2:5" x14ac:dyDescent="0.25">
      <c r="B674" s="2">
        <v>664</v>
      </c>
      <c r="C674" s="1">
        <f t="shared" ca="1" si="21"/>
        <v>0</v>
      </c>
      <c r="D674" s="1">
        <f ca="1">SUM(C$11:C674)</f>
        <v>337</v>
      </c>
      <c r="E674" s="1">
        <f t="shared" ca="1" si="22"/>
        <v>0.50753012048192769</v>
      </c>
    </row>
    <row r="675" spans="2:5" x14ac:dyDescent="0.25">
      <c r="B675" s="2">
        <v>665</v>
      </c>
      <c r="C675" s="1">
        <f t="shared" ca="1" si="21"/>
        <v>0</v>
      </c>
      <c r="D675" s="1">
        <f ca="1">SUM(C$11:C675)</f>
        <v>337</v>
      </c>
      <c r="E675" s="1">
        <f t="shared" ca="1" si="22"/>
        <v>0.50676691729323309</v>
      </c>
    </row>
    <row r="676" spans="2:5" x14ac:dyDescent="0.25">
      <c r="B676" s="2">
        <v>666</v>
      </c>
      <c r="C676" s="1">
        <f t="shared" ca="1" si="21"/>
        <v>0</v>
      </c>
      <c r="D676" s="1">
        <f ca="1">SUM(C$11:C676)</f>
        <v>337</v>
      </c>
      <c r="E676" s="1">
        <f t="shared" ca="1" si="22"/>
        <v>0.50600600600600598</v>
      </c>
    </row>
    <row r="677" spans="2:5" x14ac:dyDescent="0.25">
      <c r="B677" s="2">
        <v>667</v>
      </c>
      <c r="C677" s="1">
        <f t="shared" ca="1" si="21"/>
        <v>0</v>
      </c>
      <c r="D677" s="1">
        <f ca="1">SUM(C$11:C677)</f>
        <v>337</v>
      </c>
      <c r="E677" s="1">
        <f t="shared" ca="1" si="22"/>
        <v>0.50524737631184413</v>
      </c>
    </row>
    <row r="678" spans="2:5" x14ac:dyDescent="0.25">
      <c r="B678" s="2">
        <v>668</v>
      </c>
      <c r="C678" s="1">
        <f t="shared" ca="1" si="21"/>
        <v>1</v>
      </c>
      <c r="D678" s="1">
        <f ca="1">SUM(C$11:C678)</f>
        <v>338</v>
      </c>
      <c r="E678" s="1">
        <f t="shared" ca="1" si="22"/>
        <v>0.50598802395209586</v>
      </c>
    </row>
    <row r="679" spans="2:5" x14ac:dyDescent="0.25">
      <c r="B679" s="2">
        <v>669</v>
      </c>
      <c r="C679" s="1">
        <f t="shared" ca="1" si="21"/>
        <v>1</v>
      </c>
      <c r="D679" s="1">
        <f ca="1">SUM(C$11:C679)</f>
        <v>339</v>
      </c>
      <c r="E679" s="1">
        <f t="shared" ca="1" si="22"/>
        <v>0.50672645739910316</v>
      </c>
    </row>
    <row r="680" spans="2:5" x14ac:dyDescent="0.25">
      <c r="B680" s="2">
        <v>670</v>
      </c>
      <c r="C680" s="1">
        <f t="shared" ca="1" si="21"/>
        <v>0</v>
      </c>
      <c r="D680" s="1">
        <f ca="1">SUM(C$11:C680)</f>
        <v>339</v>
      </c>
      <c r="E680" s="1">
        <f t="shared" ca="1" si="22"/>
        <v>0.50597014925373129</v>
      </c>
    </row>
    <row r="681" spans="2:5" x14ac:dyDescent="0.25">
      <c r="B681" s="2">
        <v>671</v>
      </c>
      <c r="C681" s="1">
        <f t="shared" ca="1" si="21"/>
        <v>1</v>
      </c>
      <c r="D681" s="1">
        <f ca="1">SUM(C$11:C681)</f>
        <v>340</v>
      </c>
      <c r="E681" s="1">
        <f t="shared" ca="1" si="22"/>
        <v>0.50670640834575265</v>
      </c>
    </row>
    <row r="682" spans="2:5" x14ac:dyDescent="0.25">
      <c r="B682" s="2">
        <v>672</v>
      </c>
      <c r="C682" s="1">
        <f t="shared" ca="1" si="21"/>
        <v>1</v>
      </c>
      <c r="D682" s="1">
        <f ca="1">SUM(C$11:C682)</f>
        <v>341</v>
      </c>
      <c r="E682" s="1">
        <f t="shared" ca="1" si="22"/>
        <v>0.50744047619047616</v>
      </c>
    </row>
    <row r="683" spans="2:5" x14ac:dyDescent="0.25">
      <c r="B683" s="2">
        <v>673</v>
      </c>
      <c r="C683" s="1">
        <f t="shared" ca="1" si="21"/>
        <v>0</v>
      </c>
      <c r="D683" s="1">
        <f ca="1">SUM(C$11:C683)</f>
        <v>341</v>
      </c>
      <c r="E683" s="1">
        <f t="shared" ca="1" si="22"/>
        <v>0.50668647845468051</v>
      </c>
    </row>
    <row r="684" spans="2:5" x14ac:dyDescent="0.25">
      <c r="B684" s="2">
        <v>674</v>
      </c>
      <c r="C684" s="1">
        <f t="shared" ca="1" si="21"/>
        <v>1</v>
      </c>
      <c r="D684" s="1">
        <f ca="1">SUM(C$11:C684)</f>
        <v>342</v>
      </c>
      <c r="E684" s="1">
        <f t="shared" ca="1" si="22"/>
        <v>0.50741839762611274</v>
      </c>
    </row>
    <row r="685" spans="2:5" x14ac:dyDescent="0.25">
      <c r="B685" s="2">
        <v>675</v>
      </c>
      <c r="C685" s="1">
        <f t="shared" ca="1" si="21"/>
        <v>1</v>
      </c>
      <c r="D685" s="1">
        <f ca="1">SUM(C$11:C685)</f>
        <v>343</v>
      </c>
      <c r="E685" s="1">
        <f t="shared" ca="1" si="22"/>
        <v>0.50814814814814813</v>
      </c>
    </row>
    <row r="686" spans="2:5" x14ac:dyDescent="0.25">
      <c r="B686" s="2">
        <v>676</v>
      </c>
      <c r="C686" s="1">
        <f t="shared" ca="1" si="21"/>
        <v>0</v>
      </c>
      <c r="D686" s="1">
        <f ca="1">SUM(C$11:C686)</f>
        <v>343</v>
      </c>
      <c r="E686" s="1">
        <f t="shared" ca="1" si="22"/>
        <v>0.50739644970414199</v>
      </c>
    </row>
    <row r="687" spans="2:5" x14ac:dyDescent="0.25">
      <c r="B687" s="2">
        <v>677</v>
      </c>
      <c r="C687" s="1">
        <f t="shared" ca="1" si="21"/>
        <v>1</v>
      </c>
      <c r="D687" s="1">
        <f ca="1">SUM(C$11:C687)</f>
        <v>344</v>
      </c>
      <c r="E687" s="1">
        <f t="shared" ca="1" si="22"/>
        <v>0.50812407680945348</v>
      </c>
    </row>
    <row r="688" spans="2:5" x14ac:dyDescent="0.25">
      <c r="B688" s="2">
        <v>678</v>
      </c>
      <c r="C688" s="1">
        <f t="shared" ca="1" si="21"/>
        <v>0</v>
      </c>
      <c r="D688" s="1">
        <f ca="1">SUM(C$11:C688)</f>
        <v>344</v>
      </c>
      <c r="E688" s="1">
        <f t="shared" ca="1" si="22"/>
        <v>0.50737463126843663</v>
      </c>
    </row>
    <row r="689" spans="2:5" x14ac:dyDescent="0.25">
      <c r="B689" s="2">
        <v>679</v>
      </c>
      <c r="C689" s="1">
        <f t="shared" ca="1" si="21"/>
        <v>1</v>
      </c>
      <c r="D689" s="1">
        <f ca="1">SUM(C$11:C689)</f>
        <v>345</v>
      </c>
      <c r="E689" s="1">
        <f t="shared" ca="1" si="22"/>
        <v>0.50810014727540498</v>
      </c>
    </row>
    <row r="690" spans="2:5" x14ac:dyDescent="0.25">
      <c r="B690" s="2">
        <v>680</v>
      </c>
      <c r="C690" s="1">
        <f t="shared" ca="1" si="21"/>
        <v>1</v>
      </c>
      <c r="D690" s="1">
        <f ca="1">SUM(C$11:C690)</f>
        <v>346</v>
      </c>
      <c r="E690" s="1">
        <f t="shared" ca="1" si="22"/>
        <v>0.50882352941176467</v>
      </c>
    </row>
    <row r="691" spans="2:5" x14ac:dyDescent="0.25">
      <c r="B691" s="2">
        <v>681</v>
      </c>
      <c r="C691" s="1">
        <f t="shared" ca="1" si="21"/>
        <v>0</v>
      </c>
      <c r="D691" s="1">
        <f ca="1">SUM(C$11:C691)</f>
        <v>346</v>
      </c>
      <c r="E691" s="1">
        <f t="shared" ca="1" si="22"/>
        <v>0.50807635829662257</v>
      </c>
    </row>
    <row r="692" spans="2:5" x14ac:dyDescent="0.25">
      <c r="B692" s="2">
        <v>682</v>
      </c>
      <c r="C692" s="1">
        <f t="shared" ca="1" si="21"/>
        <v>0</v>
      </c>
      <c r="D692" s="1">
        <f ca="1">SUM(C$11:C692)</f>
        <v>346</v>
      </c>
      <c r="E692" s="1">
        <f t="shared" ca="1" si="22"/>
        <v>0.50733137829912023</v>
      </c>
    </row>
    <row r="693" spans="2:5" x14ac:dyDescent="0.25">
      <c r="B693" s="2">
        <v>683</v>
      </c>
      <c r="C693" s="1">
        <f t="shared" ca="1" si="21"/>
        <v>0</v>
      </c>
      <c r="D693" s="1">
        <f ca="1">SUM(C$11:C693)</f>
        <v>346</v>
      </c>
      <c r="E693" s="1">
        <f t="shared" ca="1" si="22"/>
        <v>0.50658857979502192</v>
      </c>
    </row>
    <row r="694" spans="2:5" x14ac:dyDescent="0.25">
      <c r="B694" s="2">
        <v>684</v>
      </c>
      <c r="C694" s="1">
        <f t="shared" ca="1" si="21"/>
        <v>1</v>
      </c>
      <c r="D694" s="1">
        <f ca="1">SUM(C$11:C694)</f>
        <v>347</v>
      </c>
      <c r="E694" s="1">
        <f t="shared" ca="1" si="22"/>
        <v>0.50730994152046782</v>
      </c>
    </row>
    <row r="695" spans="2:5" x14ac:dyDescent="0.25">
      <c r="B695" s="2">
        <v>685</v>
      </c>
      <c r="C695" s="1">
        <f t="shared" ca="1" si="21"/>
        <v>0</v>
      </c>
      <c r="D695" s="1">
        <f ca="1">SUM(C$11:C695)</f>
        <v>347</v>
      </c>
      <c r="E695" s="1">
        <f t="shared" ca="1" si="22"/>
        <v>0.50656934306569346</v>
      </c>
    </row>
    <row r="696" spans="2:5" x14ac:dyDescent="0.25">
      <c r="B696" s="2">
        <v>686</v>
      </c>
      <c r="C696" s="1">
        <f t="shared" ca="1" si="21"/>
        <v>0</v>
      </c>
      <c r="D696" s="1">
        <f ca="1">SUM(C$11:C696)</f>
        <v>347</v>
      </c>
      <c r="E696" s="1">
        <f t="shared" ca="1" si="22"/>
        <v>0.50583090379008744</v>
      </c>
    </row>
    <row r="697" spans="2:5" x14ac:dyDescent="0.25">
      <c r="B697" s="2">
        <v>687</v>
      </c>
      <c r="C697" s="1">
        <f t="shared" ca="1" si="21"/>
        <v>0</v>
      </c>
      <c r="D697" s="1">
        <f ca="1">SUM(C$11:C697)</f>
        <v>347</v>
      </c>
      <c r="E697" s="1">
        <f t="shared" ca="1" si="22"/>
        <v>0.50509461426491997</v>
      </c>
    </row>
    <row r="698" spans="2:5" x14ac:dyDescent="0.25">
      <c r="B698" s="2">
        <v>688</v>
      </c>
      <c r="C698" s="1">
        <f t="shared" ca="1" si="21"/>
        <v>0</v>
      </c>
      <c r="D698" s="1">
        <f ca="1">SUM(C$11:C698)</f>
        <v>347</v>
      </c>
      <c r="E698" s="1">
        <f t="shared" ca="1" si="22"/>
        <v>0.50436046511627908</v>
      </c>
    </row>
    <row r="699" spans="2:5" x14ac:dyDescent="0.25">
      <c r="B699" s="2">
        <v>689</v>
      </c>
      <c r="C699" s="1">
        <f t="shared" ca="1" si="21"/>
        <v>1</v>
      </c>
      <c r="D699" s="1">
        <f ca="1">SUM(C$11:C699)</f>
        <v>348</v>
      </c>
      <c r="E699" s="1">
        <f t="shared" ca="1" si="22"/>
        <v>0.50507982583454281</v>
      </c>
    </row>
    <row r="700" spans="2:5" x14ac:dyDescent="0.25">
      <c r="B700" s="2">
        <v>690</v>
      </c>
      <c r="C700" s="1">
        <f t="shared" ca="1" si="21"/>
        <v>0</v>
      </c>
      <c r="D700" s="1">
        <f ca="1">SUM(C$11:C700)</f>
        <v>348</v>
      </c>
      <c r="E700" s="1">
        <f t="shared" ca="1" si="22"/>
        <v>0.5043478260869565</v>
      </c>
    </row>
    <row r="701" spans="2:5" x14ac:dyDescent="0.25">
      <c r="B701" s="2">
        <v>691</v>
      </c>
      <c r="C701" s="1">
        <f t="shared" ca="1" si="21"/>
        <v>0</v>
      </c>
      <c r="D701" s="1">
        <f ca="1">SUM(C$11:C701)</f>
        <v>348</v>
      </c>
      <c r="E701" s="1">
        <f t="shared" ca="1" si="22"/>
        <v>0.50361794500723589</v>
      </c>
    </row>
    <row r="702" spans="2:5" x14ac:dyDescent="0.25">
      <c r="B702" s="2">
        <v>692</v>
      </c>
      <c r="C702" s="1">
        <f t="shared" ca="1" si="21"/>
        <v>0</v>
      </c>
      <c r="D702" s="1">
        <f ca="1">SUM(C$11:C702)</f>
        <v>348</v>
      </c>
      <c r="E702" s="1">
        <f t="shared" ca="1" si="22"/>
        <v>0.50289017341040465</v>
      </c>
    </row>
    <row r="703" spans="2:5" x14ac:dyDescent="0.25">
      <c r="B703" s="2">
        <v>693</v>
      </c>
      <c r="C703" s="1">
        <f t="shared" ca="1" si="21"/>
        <v>0</v>
      </c>
      <c r="D703" s="1">
        <f ca="1">SUM(C$11:C703)</f>
        <v>348</v>
      </c>
      <c r="E703" s="1">
        <f t="shared" ca="1" si="22"/>
        <v>0.50216450216450215</v>
      </c>
    </row>
    <row r="704" spans="2:5" x14ac:dyDescent="0.25">
      <c r="B704" s="2">
        <v>694</v>
      </c>
      <c r="C704" s="1">
        <f t="shared" ca="1" si="21"/>
        <v>1</v>
      </c>
      <c r="D704" s="1">
        <f ca="1">SUM(C$11:C704)</f>
        <v>349</v>
      </c>
      <c r="E704" s="1">
        <f t="shared" ca="1" si="22"/>
        <v>0.50288184438040351</v>
      </c>
    </row>
    <row r="705" spans="2:5" x14ac:dyDescent="0.25">
      <c r="B705" s="2">
        <v>695</v>
      </c>
      <c r="C705" s="1">
        <f t="shared" ca="1" si="21"/>
        <v>1</v>
      </c>
      <c r="D705" s="1">
        <f ca="1">SUM(C$11:C705)</f>
        <v>350</v>
      </c>
      <c r="E705" s="1">
        <f t="shared" ca="1" si="22"/>
        <v>0.50359712230215825</v>
      </c>
    </row>
    <row r="706" spans="2:5" x14ac:dyDescent="0.25">
      <c r="B706" s="2">
        <v>696</v>
      </c>
      <c r="C706" s="1">
        <f t="shared" ca="1" si="21"/>
        <v>1</v>
      </c>
      <c r="D706" s="1">
        <f ca="1">SUM(C$11:C706)</f>
        <v>351</v>
      </c>
      <c r="E706" s="1">
        <f t="shared" ca="1" si="22"/>
        <v>0.50431034482758619</v>
      </c>
    </row>
    <row r="707" spans="2:5" x14ac:dyDescent="0.25">
      <c r="B707" s="2">
        <v>697</v>
      </c>
      <c r="C707" s="1">
        <f t="shared" ca="1" si="21"/>
        <v>1</v>
      </c>
      <c r="D707" s="1">
        <f ca="1">SUM(C$11:C707)</f>
        <v>352</v>
      </c>
      <c r="E707" s="1">
        <f t="shared" ca="1" si="22"/>
        <v>0.50502152080344331</v>
      </c>
    </row>
    <row r="708" spans="2:5" x14ac:dyDescent="0.25">
      <c r="B708" s="2">
        <v>698</v>
      </c>
      <c r="C708" s="1">
        <f t="shared" ca="1" si="21"/>
        <v>1</v>
      </c>
      <c r="D708" s="1">
        <f ca="1">SUM(C$11:C708)</f>
        <v>353</v>
      </c>
      <c r="E708" s="1">
        <f t="shared" ca="1" si="22"/>
        <v>0.50573065902578795</v>
      </c>
    </row>
    <row r="709" spans="2:5" x14ac:dyDescent="0.25">
      <c r="B709" s="2">
        <v>699</v>
      </c>
      <c r="C709" s="1">
        <f t="shared" ca="1" si="21"/>
        <v>1</v>
      </c>
      <c r="D709" s="1">
        <f ca="1">SUM(C$11:C709)</f>
        <v>354</v>
      </c>
      <c r="E709" s="1">
        <f t="shared" ca="1" si="22"/>
        <v>0.50643776824034337</v>
      </c>
    </row>
    <row r="710" spans="2:5" x14ac:dyDescent="0.25">
      <c r="B710" s="2">
        <v>700</v>
      </c>
      <c r="C710" s="1">
        <f t="shared" ca="1" si="21"/>
        <v>0</v>
      </c>
      <c r="D710" s="1">
        <f ca="1">SUM(C$11:C710)</f>
        <v>354</v>
      </c>
      <c r="E710" s="1">
        <f t="shared" ca="1" si="22"/>
        <v>0.50571428571428567</v>
      </c>
    </row>
    <row r="711" spans="2:5" x14ac:dyDescent="0.25">
      <c r="B711" s="2">
        <v>701</v>
      </c>
      <c r="C711" s="1">
        <f t="shared" ca="1" si="21"/>
        <v>0</v>
      </c>
      <c r="D711" s="1">
        <f ca="1">SUM(C$11:C711)</f>
        <v>354</v>
      </c>
      <c r="E711" s="1">
        <f t="shared" ca="1" si="22"/>
        <v>0.50499286733238236</v>
      </c>
    </row>
    <row r="712" spans="2:5" x14ac:dyDescent="0.25">
      <c r="B712" s="2">
        <v>702</v>
      </c>
      <c r="C712" s="1">
        <f t="shared" ca="1" si="21"/>
        <v>1</v>
      </c>
      <c r="D712" s="1">
        <f ca="1">SUM(C$11:C712)</f>
        <v>355</v>
      </c>
      <c r="E712" s="1">
        <f t="shared" ca="1" si="22"/>
        <v>0.50569800569800571</v>
      </c>
    </row>
    <row r="713" spans="2:5" x14ac:dyDescent="0.25">
      <c r="B713" s="2">
        <v>703</v>
      </c>
      <c r="C713" s="1">
        <f t="shared" ca="1" si="21"/>
        <v>1</v>
      </c>
      <c r="D713" s="1">
        <f ca="1">SUM(C$11:C713)</f>
        <v>356</v>
      </c>
      <c r="E713" s="1">
        <f t="shared" ca="1" si="22"/>
        <v>0.50640113798008535</v>
      </c>
    </row>
    <row r="714" spans="2:5" x14ac:dyDescent="0.25">
      <c r="B714" s="2">
        <v>704</v>
      </c>
      <c r="C714" s="1">
        <f t="shared" ca="1" si="21"/>
        <v>1</v>
      </c>
      <c r="D714" s="1">
        <f ca="1">SUM(C$11:C714)</f>
        <v>357</v>
      </c>
      <c r="E714" s="1">
        <f t="shared" ca="1" si="22"/>
        <v>0.50710227272727271</v>
      </c>
    </row>
    <row r="715" spans="2:5" x14ac:dyDescent="0.25">
      <c r="B715" s="2">
        <v>705</v>
      </c>
      <c r="C715" s="1">
        <f t="shared" ca="1" si="21"/>
        <v>0</v>
      </c>
      <c r="D715" s="1">
        <f ca="1">SUM(C$11:C715)</f>
        <v>357</v>
      </c>
      <c r="E715" s="1">
        <f t="shared" ca="1" si="22"/>
        <v>0.50638297872340421</v>
      </c>
    </row>
    <row r="716" spans="2:5" x14ac:dyDescent="0.25">
      <c r="B716" s="2">
        <v>706</v>
      </c>
      <c r="C716" s="1">
        <f t="shared" ref="C716:C779" ca="1" si="23">RANDBETWEEN(0,1)</f>
        <v>1</v>
      </c>
      <c r="D716" s="1">
        <f ca="1">SUM(C$11:C716)</f>
        <v>358</v>
      </c>
      <c r="E716" s="1">
        <f t="shared" ca="1" si="22"/>
        <v>0.50708215297450421</v>
      </c>
    </row>
    <row r="717" spans="2:5" x14ac:dyDescent="0.25">
      <c r="B717" s="2">
        <v>707</v>
      </c>
      <c r="C717" s="1">
        <f t="shared" ca="1" si="23"/>
        <v>1</v>
      </c>
      <c r="D717" s="1">
        <f ca="1">SUM(C$11:C717)</f>
        <v>359</v>
      </c>
      <c r="E717" s="1">
        <f t="shared" ca="1" si="22"/>
        <v>0.50777934936350777</v>
      </c>
    </row>
    <row r="718" spans="2:5" x14ac:dyDescent="0.25">
      <c r="B718" s="2">
        <v>708</v>
      </c>
      <c r="C718" s="1">
        <f t="shared" ca="1" si="23"/>
        <v>1</v>
      </c>
      <c r="D718" s="1">
        <f ca="1">SUM(C$11:C718)</f>
        <v>360</v>
      </c>
      <c r="E718" s="1">
        <f t="shared" ca="1" si="22"/>
        <v>0.50847457627118642</v>
      </c>
    </row>
    <row r="719" spans="2:5" x14ac:dyDescent="0.25">
      <c r="B719" s="2">
        <v>709</v>
      </c>
      <c r="C719" s="1">
        <f t="shared" ca="1" si="23"/>
        <v>0</v>
      </c>
      <c r="D719" s="1">
        <f ca="1">SUM(C$11:C719)</f>
        <v>360</v>
      </c>
      <c r="E719" s="1">
        <f t="shared" ca="1" si="22"/>
        <v>0.50775740479548659</v>
      </c>
    </row>
    <row r="720" spans="2:5" x14ac:dyDescent="0.25">
      <c r="B720" s="2">
        <v>710</v>
      </c>
      <c r="C720" s="1">
        <f t="shared" ca="1" si="23"/>
        <v>1</v>
      </c>
      <c r="D720" s="1">
        <f ca="1">SUM(C$11:C720)</f>
        <v>361</v>
      </c>
      <c r="E720" s="1">
        <f t="shared" ref="E720:E783" ca="1" si="24">D720/B720</f>
        <v>0.5084507042253521</v>
      </c>
    </row>
    <row r="721" spans="2:5" x14ac:dyDescent="0.25">
      <c r="B721" s="2">
        <v>711</v>
      </c>
      <c r="C721" s="1">
        <f t="shared" ca="1" si="23"/>
        <v>1</v>
      </c>
      <c r="D721" s="1">
        <f ca="1">SUM(C$11:C721)</f>
        <v>362</v>
      </c>
      <c r="E721" s="1">
        <f t="shared" ca="1" si="24"/>
        <v>0.50914205344585095</v>
      </c>
    </row>
    <row r="722" spans="2:5" x14ac:dyDescent="0.25">
      <c r="B722" s="2">
        <v>712</v>
      </c>
      <c r="C722" s="1">
        <f t="shared" ca="1" si="23"/>
        <v>1</v>
      </c>
      <c r="D722" s="1">
        <f ca="1">SUM(C$11:C722)</f>
        <v>363</v>
      </c>
      <c r="E722" s="1">
        <f t="shared" ca="1" si="24"/>
        <v>0.5098314606741573</v>
      </c>
    </row>
    <row r="723" spans="2:5" x14ac:dyDescent="0.25">
      <c r="B723" s="2">
        <v>713</v>
      </c>
      <c r="C723" s="1">
        <f t="shared" ca="1" si="23"/>
        <v>1</v>
      </c>
      <c r="D723" s="1">
        <f ca="1">SUM(C$11:C723)</f>
        <v>364</v>
      </c>
      <c r="E723" s="1">
        <f t="shared" ca="1" si="24"/>
        <v>0.51051893408134641</v>
      </c>
    </row>
    <row r="724" spans="2:5" x14ac:dyDescent="0.25">
      <c r="B724" s="2">
        <v>714</v>
      </c>
      <c r="C724" s="1">
        <f t="shared" ca="1" si="23"/>
        <v>1</v>
      </c>
      <c r="D724" s="1">
        <f ca="1">SUM(C$11:C724)</f>
        <v>365</v>
      </c>
      <c r="E724" s="1">
        <f t="shared" ca="1" si="24"/>
        <v>0.51120448179271705</v>
      </c>
    </row>
    <row r="725" spans="2:5" x14ac:dyDescent="0.25">
      <c r="B725" s="2">
        <v>715</v>
      </c>
      <c r="C725" s="1">
        <f t="shared" ca="1" si="23"/>
        <v>1</v>
      </c>
      <c r="D725" s="1">
        <f ca="1">SUM(C$11:C725)</f>
        <v>366</v>
      </c>
      <c r="E725" s="1">
        <f t="shared" ca="1" si="24"/>
        <v>0.5118881118881119</v>
      </c>
    </row>
    <row r="726" spans="2:5" x14ac:dyDescent="0.25">
      <c r="B726" s="2">
        <v>716</v>
      </c>
      <c r="C726" s="1">
        <f t="shared" ca="1" si="23"/>
        <v>0</v>
      </c>
      <c r="D726" s="1">
        <f ca="1">SUM(C$11:C726)</f>
        <v>366</v>
      </c>
      <c r="E726" s="1">
        <f t="shared" ca="1" si="24"/>
        <v>0.51117318435754189</v>
      </c>
    </row>
    <row r="727" spans="2:5" x14ac:dyDescent="0.25">
      <c r="B727" s="2">
        <v>717</v>
      </c>
      <c r="C727" s="1">
        <f t="shared" ca="1" si="23"/>
        <v>0</v>
      </c>
      <c r="D727" s="1">
        <f ca="1">SUM(C$11:C727)</f>
        <v>366</v>
      </c>
      <c r="E727" s="1">
        <f t="shared" ca="1" si="24"/>
        <v>0.5104602510460251</v>
      </c>
    </row>
    <row r="728" spans="2:5" x14ac:dyDescent="0.25">
      <c r="B728" s="2">
        <v>718</v>
      </c>
      <c r="C728" s="1">
        <f t="shared" ca="1" si="23"/>
        <v>0</v>
      </c>
      <c r="D728" s="1">
        <f ca="1">SUM(C$11:C728)</f>
        <v>366</v>
      </c>
      <c r="E728" s="1">
        <f t="shared" ca="1" si="24"/>
        <v>0.50974930362116988</v>
      </c>
    </row>
    <row r="729" spans="2:5" x14ac:dyDescent="0.25">
      <c r="B729" s="2">
        <v>719</v>
      </c>
      <c r="C729" s="1">
        <f t="shared" ca="1" si="23"/>
        <v>1</v>
      </c>
      <c r="D729" s="1">
        <f ca="1">SUM(C$11:C729)</f>
        <v>367</v>
      </c>
      <c r="E729" s="1">
        <f t="shared" ca="1" si="24"/>
        <v>0.51043115438108488</v>
      </c>
    </row>
    <row r="730" spans="2:5" x14ac:dyDescent="0.25">
      <c r="B730" s="2">
        <v>720</v>
      </c>
      <c r="C730" s="1">
        <f t="shared" ca="1" si="23"/>
        <v>0</v>
      </c>
      <c r="D730" s="1">
        <f ca="1">SUM(C$11:C730)</f>
        <v>367</v>
      </c>
      <c r="E730" s="1">
        <f t="shared" ca="1" si="24"/>
        <v>0.50972222222222219</v>
      </c>
    </row>
    <row r="731" spans="2:5" x14ac:dyDescent="0.25">
      <c r="B731" s="2">
        <v>721</v>
      </c>
      <c r="C731" s="1">
        <f t="shared" ca="1" si="23"/>
        <v>0</v>
      </c>
      <c r="D731" s="1">
        <f ca="1">SUM(C$11:C731)</f>
        <v>367</v>
      </c>
      <c r="E731" s="1">
        <f t="shared" ca="1" si="24"/>
        <v>0.50901525658807212</v>
      </c>
    </row>
    <row r="732" spans="2:5" x14ac:dyDescent="0.25">
      <c r="B732" s="2">
        <v>722</v>
      </c>
      <c r="C732" s="1">
        <f t="shared" ca="1" si="23"/>
        <v>1</v>
      </c>
      <c r="D732" s="1">
        <f ca="1">SUM(C$11:C732)</f>
        <v>368</v>
      </c>
      <c r="E732" s="1">
        <f t="shared" ca="1" si="24"/>
        <v>0.50969529085872578</v>
      </c>
    </row>
    <row r="733" spans="2:5" x14ac:dyDescent="0.25">
      <c r="B733" s="2">
        <v>723</v>
      </c>
      <c r="C733" s="1">
        <f t="shared" ca="1" si="23"/>
        <v>1</v>
      </c>
      <c r="D733" s="1">
        <f ca="1">SUM(C$11:C733)</f>
        <v>369</v>
      </c>
      <c r="E733" s="1">
        <f t="shared" ca="1" si="24"/>
        <v>0.51037344398340245</v>
      </c>
    </row>
    <row r="734" spans="2:5" x14ac:dyDescent="0.25">
      <c r="B734" s="2">
        <v>724</v>
      </c>
      <c r="C734" s="1">
        <f t="shared" ca="1" si="23"/>
        <v>0</v>
      </c>
      <c r="D734" s="1">
        <f ca="1">SUM(C$11:C734)</f>
        <v>369</v>
      </c>
      <c r="E734" s="1">
        <f t="shared" ca="1" si="24"/>
        <v>0.50966850828729282</v>
      </c>
    </row>
    <row r="735" spans="2:5" x14ac:dyDescent="0.25">
      <c r="B735" s="2">
        <v>725</v>
      </c>
      <c r="C735" s="1">
        <f t="shared" ca="1" si="23"/>
        <v>0</v>
      </c>
      <c r="D735" s="1">
        <f ca="1">SUM(C$11:C735)</f>
        <v>369</v>
      </c>
      <c r="E735" s="1">
        <f t="shared" ca="1" si="24"/>
        <v>0.50896551724137928</v>
      </c>
    </row>
    <row r="736" spans="2:5" x14ac:dyDescent="0.25">
      <c r="B736" s="2">
        <v>726</v>
      </c>
      <c r="C736" s="1">
        <f t="shared" ca="1" si="23"/>
        <v>1</v>
      </c>
      <c r="D736" s="1">
        <f ca="1">SUM(C$11:C736)</f>
        <v>370</v>
      </c>
      <c r="E736" s="1">
        <f t="shared" ca="1" si="24"/>
        <v>0.50964187327823696</v>
      </c>
    </row>
    <row r="737" spans="2:5" x14ac:dyDescent="0.25">
      <c r="B737" s="2">
        <v>727</v>
      </c>
      <c r="C737" s="1">
        <f t="shared" ca="1" si="23"/>
        <v>0</v>
      </c>
      <c r="D737" s="1">
        <f ca="1">SUM(C$11:C737)</f>
        <v>370</v>
      </c>
      <c r="E737" s="1">
        <f t="shared" ca="1" si="24"/>
        <v>0.50894085281980739</v>
      </c>
    </row>
    <row r="738" spans="2:5" x14ac:dyDescent="0.25">
      <c r="B738" s="2">
        <v>728</v>
      </c>
      <c r="C738" s="1">
        <f t="shared" ca="1" si="23"/>
        <v>0</v>
      </c>
      <c r="D738" s="1">
        <f ca="1">SUM(C$11:C738)</f>
        <v>370</v>
      </c>
      <c r="E738" s="1">
        <f t="shared" ca="1" si="24"/>
        <v>0.50824175824175821</v>
      </c>
    </row>
    <row r="739" spans="2:5" x14ac:dyDescent="0.25">
      <c r="B739" s="2">
        <v>729</v>
      </c>
      <c r="C739" s="1">
        <f t="shared" ca="1" si="23"/>
        <v>0</v>
      </c>
      <c r="D739" s="1">
        <f ca="1">SUM(C$11:C739)</f>
        <v>370</v>
      </c>
      <c r="E739" s="1">
        <f t="shared" ca="1" si="24"/>
        <v>0.50754458161865568</v>
      </c>
    </row>
    <row r="740" spans="2:5" x14ac:dyDescent="0.25">
      <c r="B740" s="2">
        <v>730</v>
      </c>
      <c r="C740" s="1">
        <f t="shared" ca="1" si="23"/>
        <v>1</v>
      </c>
      <c r="D740" s="1">
        <f ca="1">SUM(C$11:C740)</f>
        <v>371</v>
      </c>
      <c r="E740" s="1">
        <f t="shared" ca="1" si="24"/>
        <v>0.50821917808219175</v>
      </c>
    </row>
    <row r="741" spans="2:5" x14ac:dyDescent="0.25">
      <c r="B741" s="2">
        <v>731</v>
      </c>
      <c r="C741" s="1">
        <f t="shared" ca="1" si="23"/>
        <v>0</v>
      </c>
      <c r="D741" s="1">
        <f ca="1">SUM(C$11:C741)</f>
        <v>371</v>
      </c>
      <c r="E741" s="1">
        <f t="shared" ca="1" si="24"/>
        <v>0.50752393980848154</v>
      </c>
    </row>
    <row r="742" spans="2:5" x14ac:dyDescent="0.25">
      <c r="B742" s="2">
        <v>732</v>
      </c>
      <c r="C742" s="1">
        <f t="shared" ca="1" si="23"/>
        <v>1</v>
      </c>
      <c r="D742" s="1">
        <f ca="1">SUM(C$11:C742)</f>
        <v>372</v>
      </c>
      <c r="E742" s="1">
        <f t="shared" ca="1" si="24"/>
        <v>0.50819672131147542</v>
      </c>
    </row>
    <row r="743" spans="2:5" x14ac:dyDescent="0.25">
      <c r="B743" s="2">
        <v>733</v>
      </c>
      <c r="C743" s="1">
        <f t="shared" ca="1" si="23"/>
        <v>0</v>
      </c>
      <c r="D743" s="1">
        <f ca="1">SUM(C$11:C743)</f>
        <v>372</v>
      </c>
      <c r="E743" s="1">
        <f t="shared" ca="1" si="24"/>
        <v>0.50750341064120053</v>
      </c>
    </row>
    <row r="744" spans="2:5" x14ac:dyDescent="0.25">
      <c r="B744" s="2">
        <v>734</v>
      </c>
      <c r="C744" s="1">
        <f t="shared" ca="1" si="23"/>
        <v>0</v>
      </c>
      <c r="D744" s="1">
        <f ca="1">SUM(C$11:C744)</f>
        <v>372</v>
      </c>
      <c r="E744" s="1">
        <f t="shared" ca="1" si="24"/>
        <v>0.50681198910081748</v>
      </c>
    </row>
    <row r="745" spans="2:5" x14ac:dyDescent="0.25">
      <c r="B745" s="2">
        <v>735</v>
      </c>
      <c r="C745" s="1">
        <f t="shared" ca="1" si="23"/>
        <v>0</v>
      </c>
      <c r="D745" s="1">
        <f ca="1">SUM(C$11:C745)</f>
        <v>372</v>
      </c>
      <c r="E745" s="1">
        <f t="shared" ca="1" si="24"/>
        <v>0.5061224489795918</v>
      </c>
    </row>
    <row r="746" spans="2:5" x14ac:dyDescent="0.25">
      <c r="B746" s="2">
        <v>736</v>
      </c>
      <c r="C746" s="1">
        <f t="shared" ca="1" si="23"/>
        <v>0</v>
      </c>
      <c r="D746" s="1">
        <f ca="1">SUM(C$11:C746)</f>
        <v>372</v>
      </c>
      <c r="E746" s="1">
        <f t="shared" ca="1" si="24"/>
        <v>0.50543478260869568</v>
      </c>
    </row>
    <row r="747" spans="2:5" x14ac:dyDescent="0.25">
      <c r="B747" s="2">
        <v>737</v>
      </c>
      <c r="C747" s="1">
        <f t="shared" ca="1" si="23"/>
        <v>1</v>
      </c>
      <c r="D747" s="1">
        <f ca="1">SUM(C$11:C747)</f>
        <v>373</v>
      </c>
      <c r="E747" s="1">
        <f t="shared" ca="1" si="24"/>
        <v>0.50610583446404345</v>
      </c>
    </row>
    <row r="748" spans="2:5" x14ac:dyDescent="0.25">
      <c r="B748" s="2">
        <v>738</v>
      </c>
      <c r="C748" s="1">
        <f t="shared" ca="1" si="23"/>
        <v>1</v>
      </c>
      <c r="D748" s="1">
        <f ca="1">SUM(C$11:C748)</f>
        <v>374</v>
      </c>
      <c r="E748" s="1">
        <f t="shared" ca="1" si="24"/>
        <v>0.50677506775067749</v>
      </c>
    </row>
    <row r="749" spans="2:5" x14ac:dyDescent="0.25">
      <c r="B749" s="2">
        <v>739</v>
      </c>
      <c r="C749" s="1">
        <f t="shared" ca="1" si="23"/>
        <v>0</v>
      </c>
      <c r="D749" s="1">
        <f ca="1">SUM(C$11:C749)</f>
        <v>374</v>
      </c>
      <c r="E749" s="1">
        <f t="shared" ca="1" si="24"/>
        <v>0.50608930987821377</v>
      </c>
    </row>
    <row r="750" spans="2:5" x14ac:dyDescent="0.25">
      <c r="B750" s="2">
        <v>740</v>
      </c>
      <c r="C750" s="1">
        <f t="shared" ca="1" si="23"/>
        <v>0</v>
      </c>
      <c r="D750" s="1">
        <f ca="1">SUM(C$11:C750)</f>
        <v>374</v>
      </c>
      <c r="E750" s="1">
        <f t="shared" ca="1" si="24"/>
        <v>0.50540540540540535</v>
      </c>
    </row>
    <row r="751" spans="2:5" x14ac:dyDescent="0.25">
      <c r="B751" s="2">
        <v>741</v>
      </c>
      <c r="C751" s="1">
        <f t="shared" ca="1" si="23"/>
        <v>1</v>
      </c>
      <c r="D751" s="1">
        <f ca="1">SUM(C$11:C751)</f>
        <v>375</v>
      </c>
      <c r="E751" s="1">
        <f t="shared" ca="1" si="24"/>
        <v>0.50607287449392713</v>
      </c>
    </row>
    <row r="752" spans="2:5" x14ac:dyDescent="0.25">
      <c r="B752" s="2">
        <v>742</v>
      </c>
      <c r="C752" s="1">
        <f t="shared" ca="1" si="23"/>
        <v>1</v>
      </c>
      <c r="D752" s="1">
        <f ca="1">SUM(C$11:C752)</f>
        <v>376</v>
      </c>
      <c r="E752" s="1">
        <f t="shared" ca="1" si="24"/>
        <v>0.50673854447439348</v>
      </c>
    </row>
    <row r="753" spans="2:5" x14ac:dyDescent="0.25">
      <c r="B753" s="2">
        <v>743</v>
      </c>
      <c r="C753" s="1">
        <f t="shared" ca="1" si="23"/>
        <v>1</v>
      </c>
      <c r="D753" s="1">
        <f ca="1">SUM(C$11:C753)</f>
        <v>377</v>
      </c>
      <c r="E753" s="1">
        <f t="shared" ca="1" si="24"/>
        <v>0.5074024226110363</v>
      </c>
    </row>
    <row r="754" spans="2:5" x14ac:dyDescent="0.25">
      <c r="B754" s="2">
        <v>744</v>
      </c>
      <c r="C754" s="1">
        <f t="shared" ca="1" si="23"/>
        <v>0</v>
      </c>
      <c r="D754" s="1">
        <f ca="1">SUM(C$11:C754)</f>
        <v>377</v>
      </c>
      <c r="E754" s="1">
        <f t="shared" ca="1" si="24"/>
        <v>0.50672043010752688</v>
      </c>
    </row>
    <row r="755" spans="2:5" x14ac:dyDescent="0.25">
      <c r="B755" s="2">
        <v>745</v>
      </c>
      <c r="C755" s="1">
        <f t="shared" ca="1" si="23"/>
        <v>1</v>
      </c>
      <c r="D755" s="1">
        <f ca="1">SUM(C$11:C755)</f>
        <v>378</v>
      </c>
      <c r="E755" s="1">
        <f t="shared" ca="1" si="24"/>
        <v>0.50738255033557045</v>
      </c>
    </row>
    <row r="756" spans="2:5" x14ac:dyDescent="0.25">
      <c r="B756" s="2">
        <v>746</v>
      </c>
      <c r="C756" s="1">
        <f t="shared" ca="1" si="23"/>
        <v>0</v>
      </c>
      <c r="D756" s="1">
        <f ca="1">SUM(C$11:C756)</f>
        <v>378</v>
      </c>
      <c r="E756" s="1">
        <f t="shared" ca="1" si="24"/>
        <v>0.50670241286863271</v>
      </c>
    </row>
    <row r="757" spans="2:5" x14ac:dyDescent="0.25">
      <c r="B757" s="2">
        <v>747</v>
      </c>
      <c r="C757" s="1">
        <f t="shared" ca="1" si="23"/>
        <v>0</v>
      </c>
      <c r="D757" s="1">
        <f ca="1">SUM(C$11:C757)</f>
        <v>378</v>
      </c>
      <c r="E757" s="1">
        <f t="shared" ca="1" si="24"/>
        <v>0.50602409638554213</v>
      </c>
    </row>
    <row r="758" spans="2:5" x14ac:dyDescent="0.25">
      <c r="B758" s="2">
        <v>748</v>
      </c>
      <c r="C758" s="1">
        <f t="shared" ca="1" si="23"/>
        <v>1</v>
      </c>
      <c r="D758" s="1">
        <f ca="1">SUM(C$11:C758)</f>
        <v>379</v>
      </c>
      <c r="E758" s="1">
        <f t="shared" ca="1" si="24"/>
        <v>0.50668449197860965</v>
      </c>
    </row>
    <row r="759" spans="2:5" x14ac:dyDescent="0.25">
      <c r="B759" s="2">
        <v>749</v>
      </c>
      <c r="C759" s="1">
        <f t="shared" ca="1" si="23"/>
        <v>0</v>
      </c>
      <c r="D759" s="1">
        <f ca="1">SUM(C$11:C759)</f>
        <v>379</v>
      </c>
      <c r="E759" s="1">
        <f t="shared" ca="1" si="24"/>
        <v>0.50600801068090784</v>
      </c>
    </row>
    <row r="760" spans="2:5" x14ac:dyDescent="0.25">
      <c r="B760" s="2">
        <v>750</v>
      </c>
      <c r="C760" s="1">
        <f t="shared" ca="1" si="23"/>
        <v>0</v>
      </c>
      <c r="D760" s="1">
        <f ca="1">SUM(C$11:C760)</f>
        <v>379</v>
      </c>
      <c r="E760" s="1">
        <f t="shared" ca="1" si="24"/>
        <v>0.5053333333333333</v>
      </c>
    </row>
    <row r="761" spans="2:5" x14ac:dyDescent="0.25">
      <c r="B761" s="2">
        <v>751</v>
      </c>
      <c r="C761" s="1">
        <f t="shared" ca="1" si="23"/>
        <v>0</v>
      </c>
      <c r="D761" s="1">
        <f ca="1">SUM(C$11:C761)</f>
        <v>379</v>
      </c>
      <c r="E761" s="1">
        <f t="shared" ca="1" si="24"/>
        <v>0.50466045272969373</v>
      </c>
    </row>
    <row r="762" spans="2:5" x14ac:dyDescent="0.25">
      <c r="B762" s="2">
        <v>752</v>
      </c>
      <c r="C762" s="1">
        <f t="shared" ca="1" si="23"/>
        <v>0</v>
      </c>
      <c r="D762" s="1">
        <f ca="1">SUM(C$11:C762)</f>
        <v>379</v>
      </c>
      <c r="E762" s="1">
        <f t="shared" ca="1" si="24"/>
        <v>0.50398936170212771</v>
      </c>
    </row>
    <row r="763" spans="2:5" x14ac:dyDescent="0.25">
      <c r="B763" s="2">
        <v>753</v>
      </c>
      <c r="C763" s="1">
        <f t="shared" ca="1" si="23"/>
        <v>1</v>
      </c>
      <c r="D763" s="1">
        <f ca="1">SUM(C$11:C763)</f>
        <v>380</v>
      </c>
      <c r="E763" s="1">
        <f t="shared" ca="1" si="24"/>
        <v>0.5046480743691899</v>
      </c>
    </row>
    <row r="764" spans="2:5" x14ac:dyDescent="0.25">
      <c r="B764" s="2">
        <v>754</v>
      </c>
      <c r="C764" s="1">
        <f t="shared" ca="1" si="23"/>
        <v>0</v>
      </c>
      <c r="D764" s="1">
        <f ca="1">SUM(C$11:C764)</f>
        <v>380</v>
      </c>
      <c r="E764" s="1">
        <f t="shared" ca="1" si="24"/>
        <v>0.50397877984084882</v>
      </c>
    </row>
    <row r="765" spans="2:5" x14ac:dyDescent="0.25">
      <c r="B765" s="2">
        <v>755</v>
      </c>
      <c r="C765" s="1">
        <f t="shared" ca="1" si="23"/>
        <v>1</v>
      </c>
      <c r="D765" s="1">
        <f ca="1">SUM(C$11:C765)</f>
        <v>381</v>
      </c>
      <c r="E765" s="1">
        <f t="shared" ca="1" si="24"/>
        <v>0.50463576158940393</v>
      </c>
    </row>
    <row r="766" spans="2:5" x14ac:dyDescent="0.25">
      <c r="B766" s="2">
        <v>756</v>
      </c>
      <c r="C766" s="1">
        <f t="shared" ca="1" si="23"/>
        <v>1</v>
      </c>
      <c r="D766" s="1">
        <f ca="1">SUM(C$11:C766)</f>
        <v>382</v>
      </c>
      <c r="E766" s="1">
        <f t="shared" ca="1" si="24"/>
        <v>0.50529100529100535</v>
      </c>
    </row>
    <row r="767" spans="2:5" x14ac:dyDescent="0.25">
      <c r="B767" s="2">
        <v>757</v>
      </c>
      <c r="C767" s="1">
        <f t="shared" ca="1" si="23"/>
        <v>1</v>
      </c>
      <c r="D767" s="1">
        <f ca="1">SUM(C$11:C767)</f>
        <v>383</v>
      </c>
      <c r="E767" s="1">
        <f t="shared" ca="1" si="24"/>
        <v>0.50594451783355354</v>
      </c>
    </row>
    <row r="768" spans="2:5" x14ac:dyDescent="0.25">
      <c r="B768" s="2">
        <v>758</v>
      </c>
      <c r="C768" s="1">
        <f t="shared" ca="1" si="23"/>
        <v>1</v>
      </c>
      <c r="D768" s="1">
        <f ca="1">SUM(C$11:C768)</f>
        <v>384</v>
      </c>
      <c r="E768" s="1">
        <f t="shared" ca="1" si="24"/>
        <v>0.50659630606860162</v>
      </c>
    </row>
    <row r="769" spans="2:5" x14ac:dyDescent="0.25">
      <c r="B769" s="2">
        <v>759</v>
      </c>
      <c r="C769" s="1">
        <f t="shared" ca="1" si="23"/>
        <v>1</v>
      </c>
      <c r="D769" s="1">
        <f ca="1">SUM(C$11:C769)</f>
        <v>385</v>
      </c>
      <c r="E769" s="1">
        <f t="shared" ca="1" si="24"/>
        <v>0.50724637681159424</v>
      </c>
    </row>
    <row r="770" spans="2:5" x14ac:dyDescent="0.25">
      <c r="B770" s="2">
        <v>760</v>
      </c>
      <c r="C770" s="1">
        <f t="shared" ca="1" si="23"/>
        <v>0</v>
      </c>
      <c r="D770" s="1">
        <f ca="1">SUM(C$11:C770)</f>
        <v>385</v>
      </c>
      <c r="E770" s="1">
        <f t="shared" ca="1" si="24"/>
        <v>0.50657894736842102</v>
      </c>
    </row>
    <row r="771" spans="2:5" x14ac:dyDescent="0.25">
      <c r="B771" s="2">
        <v>761</v>
      </c>
      <c r="C771" s="1">
        <f t="shared" ca="1" si="23"/>
        <v>0</v>
      </c>
      <c r="D771" s="1">
        <f ca="1">SUM(C$11:C771)</f>
        <v>385</v>
      </c>
      <c r="E771" s="1">
        <f t="shared" ca="1" si="24"/>
        <v>0.5059132720105125</v>
      </c>
    </row>
    <row r="772" spans="2:5" x14ac:dyDescent="0.25">
      <c r="B772" s="2">
        <v>762</v>
      </c>
      <c r="C772" s="1">
        <f t="shared" ca="1" si="23"/>
        <v>0</v>
      </c>
      <c r="D772" s="1">
        <f ca="1">SUM(C$11:C772)</f>
        <v>385</v>
      </c>
      <c r="E772" s="1">
        <f t="shared" ca="1" si="24"/>
        <v>0.50524934383202103</v>
      </c>
    </row>
    <row r="773" spans="2:5" x14ac:dyDescent="0.25">
      <c r="B773" s="2">
        <v>763</v>
      </c>
      <c r="C773" s="1">
        <f t="shared" ca="1" si="23"/>
        <v>1</v>
      </c>
      <c r="D773" s="1">
        <f ca="1">SUM(C$11:C773)</f>
        <v>386</v>
      </c>
      <c r="E773" s="1">
        <f t="shared" ca="1" si="24"/>
        <v>0.50589777195281782</v>
      </c>
    </row>
    <row r="774" spans="2:5" x14ac:dyDescent="0.25">
      <c r="B774" s="2">
        <v>764</v>
      </c>
      <c r="C774" s="1">
        <f t="shared" ca="1" si="23"/>
        <v>0</v>
      </c>
      <c r="D774" s="1">
        <f ca="1">SUM(C$11:C774)</f>
        <v>386</v>
      </c>
      <c r="E774" s="1">
        <f t="shared" ca="1" si="24"/>
        <v>0.50523560209424079</v>
      </c>
    </row>
    <row r="775" spans="2:5" x14ac:dyDescent="0.25">
      <c r="B775" s="2">
        <v>765</v>
      </c>
      <c r="C775" s="1">
        <f t="shared" ca="1" si="23"/>
        <v>1</v>
      </c>
      <c r="D775" s="1">
        <f ca="1">SUM(C$11:C775)</f>
        <v>387</v>
      </c>
      <c r="E775" s="1">
        <f t="shared" ca="1" si="24"/>
        <v>0.50588235294117645</v>
      </c>
    </row>
    <row r="776" spans="2:5" x14ac:dyDescent="0.25">
      <c r="B776" s="2">
        <v>766</v>
      </c>
      <c r="C776" s="1">
        <f t="shared" ca="1" si="23"/>
        <v>0</v>
      </c>
      <c r="D776" s="1">
        <f ca="1">SUM(C$11:C776)</f>
        <v>387</v>
      </c>
      <c r="E776" s="1">
        <f t="shared" ca="1" si="24"/>
        <v>0.50522193211488253</v>
      </c>
    </row>
    <row r="777" spans="2:5" x14ac:dyDescent="0.25">
      <c r="B777" s="2">
        <v>767</v>
      </c>
      <c r="C777" s="1">
        <f t="shared" ca="1" si="23"/>
        <v>1</v>
      </c>
      <c r="D777" s="1">
        <f ca="1">SUM(C$11:C777)</f>
        <v>388</v>
      </c>
      <c r="E777" s="1">
        <f t="shared" ca="1" si="24"/>
        <v>0.50586701434159065</v>
      </c>
    </row>
    <row r="778" spans="2:5" x14ac:dyDescent="0.25">
      <c r="B778" s="2">
        <v>768</v>
      </c>
      <c r="C778" s="1">
        <f t="shared" ca="1" si="23"/>
        <v>1</v>
      </c>
      <c r="D778" s="1">
        <f ca="1">SUM(C$11:C778)</f>
        <v>389</v>
      </c>
      <c r="E778" s="1">
        <f t="shared" ca="1" si="24"/>
        <v>0.50651041666666663</v>
      </c>
    </row>
    <row r="779" spans="2:5" x14ac:dyDescent="0.25">
      <c r="B779" s="2">
        <v>769</v>
      </c>
      <c r="C779" s="1">
        <f t="shared" ca="1" si="23"/>
        <v>1</v>
      </c>
      <c r="D779" s="1">
        <f ca="1">SUM(C$11:C779)</f>
        <v>390</v>
      </c>
      <c r="E779" s="1">
        <f t="shared" ca="1" si="24"/>
        <v>0.50715214564369315</v>
      </c>
    </row>
    <row r="780" spans="2:5" x14ac:dyDescent="0.25">
      <c r="B780" s="2">
        <v>770</v>
      </c>
      <c r="C780" s="1">
        <f t="shared" ref="C780:C843" ca="1" si="25">RANDBETWEEN(0,1)</f>
        <v>1</v>
      </c>
      <c r="D780" s="1">
        <f ca="1">SUM(C$11:C780)</f>
        <v>391</v>
      </c>
      <c r="E780" s="1">
        <f t="shared" ca="1" si="24"/>
        <v>0.50779220779220779</v>
      </c>
    </row>
    <row r="781" spans="2:5" x14ac:dyDescent="0.25">
      <c r="B781" s="2">
        <v>771</v>
      </c>
      <c r="C781" s="1">
        <f t="shared" ca="1" si="25"/>
        <v>1</v>
      </c>
      <c r="D781" s="1">
        <f ca="1">SUM(C$11:C781)</f>
        <v>392</v>
      </c>
      <c r="E781" s="1">
        <f t="shared" ca="1" si="24"/>
        <v>0.50843060959792474</v>
      </c>
    </row>
    <row r="782" spans="2:5" x14ac:dyDescent="0.25">
      <c r="B782" s="2">
        <v>772</v>
      </c>
      <c r="C782" s="1">
        <f t="shared" ca="1" si="25"/>
        <v>0</v>
      </c>
      <c r="D782" s="1">
        <f ca="1">SUM(C$11:C782)</f>
        <v>392</v>
      </c>
      <c r="E782" s="1">
        <f t="shared" ca="1" si="24"/>
        <v>0.50777202072538863</v>
      </c>
    </row>
    <row r="783" spans="2:5" x14ac:dyDescent="0.25">
      <c r="B783" s="2">
        <v>773</v>
      </c>
      <c r="C783" s="1">
        <f t="shared" ca="1" si="25"/>
        <v>0</v>
      </c>
      <c r="D783" s="1">
        <f ca="1">SUM(C$11:C783)</f>
        <v>392</v>
      </c>
      <c r="E783" s="1">
        <f t="shared" ca="1" si="24"/>
        <v>0.50711513583441137</v>
      </c>
    </row>
    <row r="784" spans="2:5" x14ac:dyDescent="0.25">
      <c r="B784" s="2">
        <v>774</v>
      </c>
      <c r="C784" s="1">
        <f t="shared" ca="1" si="25"/>
        <v>0</v>
      </c>
      <c r="D784" s="1">
        <f ca="1">SUM(C$11:C784)</f>
        <v>392</v>
      </c>
      <c r="E784" s="1">
        <f t="shared" ref="E784:E847" ca="1" si="26">D784/B784</f>
        <v>0.50645994832041341</v>
      </c>
    </row>
    <row r="785" spans="2:5" x14ac:dyDescent="0.25">
      <c r="B785" s="2">
        <v>775</v>
      </c>
      <c r="C785" s="1">
        <f t="shared" ca="1" si="25"/>
        <v>0</v>
      </c>
      <c r="D785" s="1">
        <f ca="1">SUM(C$11:C785)</f>
        <v>392</v>
      </c>
      <c r="E785" s="1">
        <f t="shared" ca="1" si="26"/>
        <v>0.50580645161290327</v>
      </c>
    </row>
    <row r="786" spans="2:5" x14ac:dyDescent="0.25">
      <c r="B786" s="2">
        <v>776</v>
      </c>
      <c r="C786" s="1">
        <f t="shared" ca="1" si="25"/>
        <v>0</v>
      </c>
      <c r="D786" s="1">
        <f ca="1">SUM(C$11:C786)</f>
        <v>392</v>
      </c>
      <c r="E786" s="1">
        <f t="shared" ca="1" si="26"/>
        <v>0.50515463917525771</v>
      </c>
    </row>
    <row r="787" spans="2:5" x14ac:dyDescent="0.25">
      <c r="B787" s="2">
        <v>777</v>
      </c>
      <c r="C787" s="1">
        <f t="shared" ca="1" si="25"/>
        <v>1</v>
      </c>
      <c r="D787" s="1">
        <f ca="1">SUM(C$11:C787)</f>
        <v>393</v>
      </c>
      <c r="E787" s="1">
        <f t="shared" ca="1" si="26"/>
        <v>0.50579150579150578</v>
      </c>
    </row>
    <row r="788" spans="2:5" x14ac:dyDescent="0.25">
      <c r="B788" s="2">
        <v>778</v>
      </c>
      <c r="C788" s="1">
        <f t="shared" ca="1" si="25"/>
        <v>0</v>
      </c>
      <c r="D788" s="1">
        <f ca="1">SUM(C$11:C788)</f>
        <v>393</v>
      </c>
      <c r="E788" s="1">
        <f t="shared" ca="1" si="26"/>
        <v>0.50514138817480725</v>
      </c>
    </row>
    <row r="789" spans="2:5" x14ac:dyDescent="0.25">
      <c r="B789" s="2">
        <v>779</v>
      </c>
      <c r="C789" s="1">
        <f t="shared" ca="1" si="25"/>
        <v>1</v>
      </c>
      <c r="D789" s="1">
        <f ca="1">SUM(C$11:C789)</f>
        <v>394</v>
      </c>
      <c r="E789" s="1">
        <f t="shared" ca="1" si="26"/>
        <v>0.50577663671373552</v>
      </c>
    </row>
    <row r="790" spans="2:5" x14ac:dyDescent="0.25">
      <c r="B790" s="2">
        <v>780</v>
      </c>
      <c r="C790" s="1">
        <f t="shared" ca="1" si="25"/>
        <v>1</v>
      </c>
      <c r="D790" s="1">
        <f ca="1">SUM(C$11:C790)</f>
        <v>395</v>
      </c>
      <c r="E790" s="1">
        <f t="shared" ca="1" si="26"/>
        <v>0.50641025641025639</v>
      </c>
    </row>
    <row r="791" spans="2:5" x14ac:dyDescent="0.25">
      <c r="B791" s="2">
        <v>781</v>
      </c>
      <c r="C791" s="1">
        <f t="shared" ca="1" si="25"/>
        <v>0</v>
      </c>
      <c r="D791" s="1">
        <f ca="1">SUM(C$11:C791)</f>
        <v>395</v>
      </c>
      <c r="E791" s="1">
        <f t="shared" ca="1" si="26"/>
        <v>0.50576184379001277</v>
      </c>
    </row>
    <row r="792" spans="2:5" x14ac:dyDescent="0.25">
      <c r="B792" s="2">
        <v>782</v>
      </c>
      <c r="C792" s="1">
        <f t="shared" ca="1" si="25"/>
        <v>1</v>
      </c>
      <c r="D792" s="1">
        <f ca="1">SUM(C$11:C792)</f>
        <v>396</v>
      </c>
      <c r="E792" s="1">
        <f t="shared" ca="1" si="26"/>
        <v>0.50639386189258317</v>
      </c>
    </row>
    <row r="793" spans="2:5" x14ac:dyDescent="0.25">
      <c r="B793" s="2">
        <v>783</v>
      </c>
      <c r="C793" s="1">
        <f t="shared" ca="1" si="25"/>
        <v>0</v>
      </c>
      <c r="D793" s="1">
        <f ca="1">SUM(C$11:C793)</f>
        <v>396</v>
      </c>
      <c r="E793" s="1">
        <f t="shared" ca="1" si="26"/>
        <v>0.50574712643678166</v>
      </c>
    </row>
    <row r="794" spans="2:5" x14ac:dyDescent="0.25">
      <c r="B794" s="2">
        <v>784</v>
      </c>
      <c r="C794" s="1">
        <f t="shared" ca="1" si="25"/>
        <v>0</v>
      </c>
      <c r="D794" s="1">
        <f ca="1">SUM(C$11:C794)</f>
        <v>396</v>
      </c>
      <c r="E794" s="1">
        <f t="shared" ca="1" si="26"/>
        <v>0.50510204081632648</v>
      </c>
    </row>
    <row r="795" spans="2:5" x14ac:dyDescent="0.25">
      <c r="B795" s="2">
        <v>785</v>
      </c>
      <c r="C795" s="1">
        <f t="shared" ca="1" si="25"/>
        <v>0</v>
      </c>
      <c r="D795" s="1">
        <f ca="1">SUM(C$11:C795)</f>
        <v>396</v>
      </c>
      <c r="E795" s="1">
        <f t="shared" ca="1" si="26"/>
        <v>0.50445859872611465</v>
      </c>
    </row>
    <row r="796" spans="2:5" x14ac:dyDescent="0.25">
      <c r="B796" s="2">
        <v>786</v>
      </c>
      <c r="C796" s="1">
        <f t="shared" ca="1" si="25"/>
        <v>0</v>
      </c>
      <c r="D796" s="1">
        <f ca="1">SUM(C$11:C796)</f>
        <v>396</v>
      </c>
      <c r="E796" s="1">
        <f t="shared" ca="1" si="26"/>
        <v>0.50381679389312972</v>
      </c>
    </row>
    <row r="797" spans="2:5" x14ac:dyDescent="0.25">
      <c r="B797" s="2">
        <v>787</v>
      </c>
      <c r="C797" s="1">
        <f t="shared" ca="1" si="25"/>
        <v>1</v>
      </c>
      <c r="D797" s="1">
        <f ca="1">SUM(C$11:C797)</f>
        <v>397</v>
      </c>
      <c r="E797" s="1">
        <f t="shared" ca="1" si="26"/>
        <v>0.50444726810673446</v>
      </c>
    </row>
    <row r="798" spans="2:5" x14ac:dyDescent="0.25">
      <c r="B798" s="2">
        <v>788</v>
      </c>
      <c r="C798" s="1">
        <f t="shared" ca="1" si="25"/>
        <v>0</v>
      </c>
      <c r="D798" s="1">
        <f ca="1">SUM(C$11:C798)</f>
        <v>397</v>
      </c>
      <c r="E798" s="1">
        <f t="shared" ca="1" si="26"/>
        <v>0.50380710659898476</v>
      </c>
    </row>
    <row r="799" spans="2:5" x14ac:dyDescent="0.25">
      <c r="B799" s="2">
        <v>789</v>
      </c>
      <c r="C799" s="1">
        <f t="shared" ca="1" si="25"/>
        <v>1</v>
      </c>
      <c r="D799" s="1">
        <f ca="1">SUM(C$11:C799)</f>
        <v>398</v>
      </c>
      <c r="E799" s="1">
        <f t="shared" ca="1" si="26"/>
        <v>0.50443599493029145</v>
      </c>
    </row>
    <row r="800" spans="2:5" x14ac:dyDescent="0.25">
      <c r="B800" s="2">
        <v>790</v>
      </c>
      <c r="C800" s="1">
        <f t="shared" ca="1" si="25"/>
        <v>1</v>
      </c>
      <c r="D800" s="1">
        <f ca="1">SUM(C$11:C800)</f>
        <v>399</v>
      </c>
      <c r="E800" s="1">
        <f t="shared" ca="1" si="26"/>
        <v>0.50506329113924053</v>
      </c>
    </row>
    <row r="801" spans="2:5" x14ac:dyDescent="0.25">
      <c r="B801" s="2">
        <v>791</v>
      </c>
      <c r="C801" s="1">
        <f t="shared" ca="1" si="25"/>
        <v>1</v>
      </c>
      <c r="D801" s="1">
        <f ca="1">SUM(C$11:C801)</f>
        <v>400</v>
      </c>
      <c r="E801" s="1">
        <f t="shared" ca="1" si="26"/>
        <v>0.50568900126422245</v>
      </c>
    </row>
    <row r="802" spans="2:5" x14ac:dyDescent="0.25">
      <c r="B802" s="2">
        <v>792</v>
      </c>
      <c r="C802" s="1">
        <f t="shared" ca="1" si="25"/>
        <v>1</v>
      </c>
      <c r="D802" s="1">
        <f ca="1">SUM(C$11:C802)</f>
        <v>401</v>
      </c>
      <c r="E802" s="1">
        <f t="shared" ca="1" si="26"/>
        <v>0.50631313131313127</v>
      </c>
    </row>
    <row r="803" spans="2:5" x14ac:dyDescent="0.25">
      <c r="B803" s="2">
        <v>793</v>
      </c>
      <c r="C803" s="1">
        <f t="shared" ca="1" si="25"/>
        <v>1</v>
      </c>
      <c r="D803" s="1">
        <f ca="1">SUM(C$11:C803)</f>
        <v>402</v>
      </c>
      <c r="E803" s="1">
        <f t="shared" ca="1" si="26"/>
        <v>0.50693568726355609</v>
      </c>
    </row>
    <row r="804" spans="2:5" x14ac:dyDescent="0.25">
      <c r="B804" s="2">
        <v>794</v>
      </c>
      <c r="C804" s="1">
        <f t="shared" ca="1" si="25"/>
        <v>1</v>
      </c>
      <c r="D804" s="1">
        <f ca="1">SUM(C$11:C804)</f>
        <v>403</v>
      </c>
      <c r="E804" s="1">
        <f t="shared" ca="1" si="26"/>
        <v>0.50755667506297231</v>
      </c>
    </row>
    <row r="805" spans="2:5" x14ac:dyDescent="0.25">
      <c r="B805" s="2">
        <v>795</v>
      </c>
      <c r="C805" s="1">
        <f t="shared" ca="1" si="25"/>
        <v>1</v>
      </c>
      <c r="D805" s="1">
        <f ca="1">SUM(C$11:C805)</f>
        <v>404</v>
      </c>
      <c r="E805" s="1">
        <f t="shared" ca="1" si="26"/>
        <v>0.50817610062893082</v>
      </c>
    </row>
    <row r="806" spans="2:5" x14ac:dyDescent="0.25">
      <c r="B806" s="2">
        <v>796</v>
      </c>
      <c r="C806" s="1">
        <f t="shared" ca="1" si="25"/>
        <v>0</v>
      </c>
      <c r="D806" s="1">
        <f ca="1">SUM(C$11:C806)</f>
        <v>404</v>
      </c>
      <c r="E806" s="1">
        <f t="shared" ca="1" si="26"/>
        <v>0.50753768844221103</v>
      </c>
    </row>
    <row r="807" spans="2:5" x14ac:dyDescent="0.25">
      <c r="B807" s="2">
        <v>797</v>
      </c>
      <c r="C807" s="1">
        <f t="shared" ca="1" si="25"/>
        <v>1</v>
      </c>
      <c r="D807" s="1">
        <f ca="1">SUM(C$11:C807)</f>
        <v>405</v>
      </c>
      <c r="E807" s="1">
        <f t="shared" ca="1" si="26"/>
        <v>0.50815558343789213</v>
      </c>
    </row>
    <row r="808" spans="2:5" x14ac:dyDescent="0.25">
      <c r="B808" s="2">
        <v>798</v>
      </c>
      <c r="C808" s="1">
        <f t="shared" ca="1" si="25"/>
        <v>1</v>
      </c>
      <c r="D808" s="1">
        <f ca="1">SUM(C$11:C808)</f>
        <v>406</v>
      </c>
      <c r="E808" s="1">
        <f t="shared" ca="1" si="26"/>
        <v>0.50877192982456143</v>
      </c>
    </row>
    <row r="809" spans="2:5" x14ac:dyDescent="0.25">
      <c r="B809" s="2">
        <v>799</v>
      </c>
      <c r="C809" s="1">
        <f t="shared" ca="1" si="25"/>
        <v>0</v>
      </c>
      <c r="D809" s="1">
        <f ca="1">SUM(C$11:C809)</f>
        <v>406</v>
      </c>
      <c r="E809" s="1">
        <f t="shared" ca="1" si="26"/>
        <v>0.50813516896120148</v>
      </c>
    </row>
    <row r="810" spans="2:5" x14ac:dyDescent="0.25">
      <c r="B810" s="2">
        <v>800</v>
      </c>
      <c r="C810" s="1">
        <f t="shared" ca="1" si="25"/>
        <v>1</v>
      </c>
      <c r="D810" s="1">
        <f ca="1">SUM(C$11:C810)</f>
        <v>407</v>
      </c>
      <c r="E810" s="1">
        <f t="shared" ca="1" si="26"/>
        <v>0.50875000000000004</v>
      </c>
    </row>
    <row r="811" spans="2:5" x14ac:dyDescent="0.25">
      <c r="B811" s="2">
        <v>801</v>
      </c>
      <c r="C811" s="1">
        <f t="shared" ca="1" si="25"/>
        <v>1</v>
      </c>
      <c r="D811" s="1">
        <f ca="1">SUM(C$11:C811)</f>
        <v>408</v>
      </c>
      <c r="E811" s="1">
        <f t="shared" ca="1" si="26"/>
        <v>0.50936329588014984</v>
      </c>
    </row>
    <row r="812" spans="2:5" x14ac:dyDescent="0.25">
      <c r="B812" s="2">
        <v>802</v>
      </c>
      <c r="C812" s="1">
        <f t="shared" ca="1" si="25"/>
        <v>0</v>
      </c>
      <c r="D812" s="1">
        <f ca="1">SUM(C$11:C812)</f>
        <v>408</v>
      </c>
      <c r="E812" s="1">
        <f t="shared" ca="1" si="26"/>
        <v>0.50872817955112215</v>
      </c>
    </row>
    <row r="813" spans="2:5" x14ac:dyDescent="0.25">
      <c r="B813" s="2">
        <v>803</v>
      </c>
      <c r="C813" s="1">
        <f t="shared" ca="1" si="25"/>
        <v>1</v>
      </c>
      <c r="D813" s="1">
        <f ca="1">SUM(C$11:C813)</f>
        <v>409</v>
      </c>
      <c r="E813" s="1">
        <f t="shared" ca="1" si="26"/>
        <v>0.50933997509339979</v>
      </c>
    </row>
    <row r="814" spans="2:5" x14ac:dyDescent="0.25">
      <c r="B814" s="2">
        <v>804</v>
      </c>
      <c r="C814" s="1">
        <f t="shared" ca="1" si="25"/>
        <v>0</v>
      </c>
      <c r="D814" s="1">
        <f ca="1">SUM(C$11:C814)</f>
        <v>409</v>
      </c>
      <c r="E814" s="1">
        <f t="shared" ca="1" si="26"/>
        <v>0.50870646766169159</v>
      </c>
    </row>
    <row r="815" spans="2:5" x14ac:dyDescent="0.25">
      <c r="B815" s="2">
        <v>805</v>
      </c>
      <c r="C815" s="1">
        <f t="shared" ca="1" si="25"/>
        <v>1</v>
      </c>
      <c r="D815" s="1">
        <f ca="1">SUM(C$11:C815)</f>
        <v>410</v>
      </c>
      <c r="E815" s="1">
        <f t="shared" ca="1" si="26"/>
        <v>0.50931677018633537</v>
      </c>
    </row>
    <row r="816" spans="2:5" x14ac:dyDescent="0.25">
      <c r="B816" s="2">
        <v>806</v>
      </c>
      <c r="C816" s="1">
        <f t="shared" ca="1" si="25"/>
        <v>1</v>
      </c>
      <c r="D816" s="1">
        <f ca="1">SUM(C$11:C816)</f>
        <v>411</v>
      </c>
      <c r="E816" s="1">
        <f t="shared" ca="1" si="26"/>
        <v>0.50992555831265507</v>
      </c>
    </row>
    <row r="817" spans="2:5" x14ac:dyDescent="0.25">
      <c r="B817" s="2">
        <v>807</v>
      </c>
      <c r="C817" s="1">
        <f t="shared" ca="1" si="25"/>
        <v>1</v>
      </c>
      <c r="D817" s="1">
        <f ca="1">SUM(C$11:C817)</f>
        <v>412</v>
      </c>
      <c r="E817" s="1">
        <f t="shared" ca="1" si="26"/>
        <v>0.51053283767038415</v>
      </c>
    </row>
    <row r="818" spans="2:5" x14ac:dyDescent="0.25">
      <c r="B818" s="2">
        <v>808</v>
      </c>
      <c r="C818" s="1">
        <f t="shared" ca="1" si="25"/>
        <v>1</v>
      </c>
      <c r="D818" s="1">
        <f ca="1">SUM(C$11:C818)</f>
        <v>413</v>
      </c>
      <c r="E818" s="1">
        <f t="shared" ca="1" si="26"/>
        <v>0.51113861386138615</v>
      </c>
    </row>
    <row r="819" spans="2:5" x14ac:dyDescent="0.25">
      <c r="B819" s="2">
        <v>809</v>
      </c>
      <c r="C819" s="1">
        <f t="shared" ca="1" si="25"/>
        <v>0</v>
      </c>
      <c r="D819" s="1">
        <f ca="1">SUM(C$11:C819)</f>
        <v>413</v>
      </c>
      <c r="E819" s="1">
        <f t="shared" ca="1" si="26"/>
        <v>0.51050679851668723</v>
      </c>
    </row>
    <row r="820" spans="2:5" x14ac:dyDescent="0.25">
      <c r="B820" s="2">
        <v>810</v>
      </c>
      <c r="C820" s="1">
        <f t="shared" ca="1" si="25"/>
        <v>1</v>
      </c>
      <c r="D820" s="1">
        <f ca="1">SUM(C$11:C820)</f>
        <v>414</v>
      </c>
      <c r="E820" s="1">
        <f t="shared" ca="1" si="26"/>
        <v>0.51111111111111107</v>
      </c>
    </row>
    <row r="821" spans="2:5" x14ac:dyDescent="0.25">
      <c r="B821" s="2">
        <v>811</v>
      </c>
      <c r="C821" s="1">
        <f t="shared" ca="1" si="25"/>
        <v>0</v>
      </c>
      <c r="D821" s="1">
        <f ca="1">SUM(C$11:C821)</f>
        <v>414</v>
      </c>
      <c r="E821" s="1">
        <f t="shared" ca="1" si="26"/>
        <v>0.51048088779284828</v>
      </c>
    </row>
    <row r="822" spans="2:5" x14ac:dyDescent="0.25">
      <c r="B822" s="2">
        <v>812</v>
      </c>
      <c r="C822" s="1">
        <f t="shared" ca="1" si="25"/>
        <v>0</v>
      </c>
      <c r="D822" s="1">
        <f ca="1">SUM(C$11:C822)</f>
        <v>414</v>
      </c>
      <c r="E822" s="1">
        <f t="shared" ca="1" si="26"/>
        <v>0.50985221674876846</v>
      </c>
    </row>
    <row r="823" spans="2:5" x14ac:dyDescent="0.25">
      <c r="B823" s="2">
        <v>813</v>
      </c>
      <c r="C823" s="1">
        <f t="shared" ca="1" si="25"/>
        <v>0</v>
      </c>
      <c r="D823" s="1">
        <f ca="1">SUM(C$11:C823)</f>
        <v>414</v>
      </c>
      <c r="E823" s="1">
        <f t="shared" ca="1" si="26"/>
        <v>0.5092250922509225</v>
      </c>
    </row>
    <row r="824" spans="2:5" x14ac:dyDescent="0.25">
      <c r="B824" s="2">
        <v>814</v>
      </c>
      <c r="C824" s="1">
        <f t="shared" ca="1" si="25"/>
        <v>1</v>
      </c>
      <c r="D824" s="1">
        <f ca="1">SUM(C$11:C824)</f>
        <v>415</v>
      </c>
      <c r="E824" s="1">
        <f t="shared" ca="1" si="26"/>
        <v>0.5098280098280098</v>
      </c>
    </row>
    <row r="825" spans="2:5" x14ac:dyDescent="0.25">
      <c r="B825" s="2">
        <v>815</v>
      </c>
      <c r="C825" s="1">
        <f t="shared" ca="1" si="25"/>
        <v>0</v>
      </c>
      <c r="D825" s="1">
        <f ca="1">SUM(C$11:C825)</f>
        <v>415</v>
      </c>
      <c r="E825" s="1">
        <f t="shared" ca="1" si="26"/>
        <v>0.50920245398773001</v>
      </c>
    </row>
    <row r="826" spans="2:5" x14ac:dyDescent="0.25">
      <c r="B826" s="2">
        <v>816</v>
      </c>
      <c r="C826" s="1">
        <f t="shared" ca="1" si="25"/>
        <v>1</v>
      </c>
      <c r="D826" s="1">
        <f ca="1">SUM(C$11:C826)</f>
        <v>416</v>
      </c>
      <c r="E826" s="1">
        <f t="shared" ca="1" si="26"/>
        <v>0.50980392156862742</v>
      </c>
    </row>
    <row r="827" spans="2:5" x14ac:dyDescent="0.25">
      <c r="B827" s="2">
        <v>817</v>
      </c>
      <c r="C827" s="1">
        <f t="shared" ca="1" si="25"/>
        <v>0</v>
      </c>
      <c r="D827" s="1">
        <f ca="1">SUM(C$11:C827)</f>
        <v>416</v>
      </c>
      <c r="E827" s="1">
        <f t="shared" ca="1" si="26"/>
        <v>0.50917992656058753</v>
      </c>
    </row>
    <row r="828" spans="2:5" x14ac:dyDescent="0.25">
      <c r="B828" s="2">
        <v>818</v>
      </c>
      <c r="C828" s="1">
        <f t="shared" ca="1" si="25"/>
        <v>0</v>
      </c>
      <c r="D828" s="1">
        <f ca="1">SUM(C$11:C828)</f>
        <v>416</v>
      </c>
      <c r="E828" s="1">
        <f t="shared" ca="1" si="26"/>
        <v>0.50855745721271395</v>
      </c>
    </row>
    <row r="829" spans="2:5" x14ac:dyDescent="0.25">
      <c r="B829" s="2">
        <v>819</v>
      </c>
      <c r="C829" s="1">
        <f t="shared" ca="1" si="25"/>
        <v>1</v>
      </c>
      <c r="D829" s="1">
        <f ca="1">SUM(C$11:C829)</f>
        <v>417</v>
      </c>
      <c r="E829" s="1">
        <f t="shared" ca="1" si="26"/>
        <v>0.50915750915750912</v>
      </c>
    </row>
    <row r="830" spans="2:5" x14ac:dyDescent="0.25">
      <c r="B830" s="2">
        <v>820</v>
      </c>
      <c r="C830" s="1">
        <f t="shared" ca="1" si="25"/>
        <v>1</v>
      </c>
      <c r="D830" s="1">
        <f ca="1">SUM(C$11:C830)</f>
        <v>418</v>
      </c>
      <c r="E830" s="1">
        <f t="shared" ca="1" si="26"/>
        <v>0.50975609756097562</v>
      </c>
    </row>
    <row r="831" spans="2:5" x14ac:dyDescent="0.25">
      <c r="B831" s="2">
        <v>821</v>
      </c>
      <c r="C831" s="1">
        <f t="shared" ca="1" si="25"/>
        <v>0</v>
      </c>
      <c r="D831" s="1">
        <f ca="1">SUM(C$11:C831)</f>
        <v>418</v>
      </c>
      <c r="E831" s="1">
        <f t="shared" ca="1" si="26"/>
        <v>0.50913520097442144</v>
      </c>
    </row>
    <row r="832" spans="2:5" x14ac:dyDescent="0.25">
      <c r="B832" s="2">
        <v>822</v>
      </c>
      <c r="C832" s="1">
        <f t="shared" ca="1" si="25"/>
        <v>1</v>
      </c>
      <c r="D832" s="1">
        <f ca="1">SUM(C$11:C832)</f>
        <v>419</v>
      </c>
      <c r="E832" s="1">
        <f t="shared" ca="1" si="26"/>
        <v>0.50973236009732359</v>
      </c>
    </row>
    <row r="833" spans="2:5" x14ac:dyDescent="0.25">
      <c r="B833" s="2">
        <v>823</v>
      </c>
      <c r="C833" s="1">
        <f t="shared" ca="1" si="25"/>
        <v>1</v>
      </c>
      <c r="D833" s="1">
        <f ca="1">SUM(C$11:C833)</f>
        <v>420</v>
      </c>
      <c r="E833" s="1">
        <f t="shared" ca="1" si="26"/>
        <v>0.51032806804374242</v>
      </c>
    </row>
    <row r="834" spans="2:5" x14ac:dyDescent="0.25">
      <c r="B834" s="2">
        <v>824</v>
      </c>
      <c r="C834" s="1">
        <f t="shared" ca="1" si="25"/>
        <v>0</v>
      </c>
      <c r="D834" s="1">
        <f ca="1">SUM(C$11:C834)</f>
        <v>420</v>
      </c>
      <c r="E834" s="1">
        <f t="shared" ca="1" si="26"/>
        <v>0.50970873786407767</v>
      </c>
    </row>
    <row r="835" spans="2:5" x14ac:dyDescent="0.25">
      <c r="B835" s="2">
        <v>825</v>
      </c>
      <c r="C835" s="1">
        <f t="shared" ca="1" si="25"/>
        <v>1</v>
      </c>
      <c r="D835" s="1">
        <f ca="1">SUM(C$11:C835)</f>
        <v>421</v>
      </c>
      <c r="E835" s="1">
        <f t="shared" ca="1" si="26"/>
        <v>0.51030303030303026</v>
      </c>
    </row>
    <row r="836" spans="2:5" x14ac:dyDescent="0.25">
      <c r="B836" s="2">
        <v>826</v>
      </c>
      <c r="C836" s="1">
        <f t="shared" ca="1" si="25"/>
        <v>1</v>
      </c>
      <c r="D836" s="1">
        <f ca="1">SUM(C$11:C836)</f>
        <v>422</v>
      </c>
      <c r="E836" s="1">
        <f t="shared" ca="1" si="26"/>
        <v>0.51089588377723971</v>
      </c>
    </row>
    <row r="837" spans="2:5" x14ac:dyDescent="0.25">
      <c r="B837" s="2">
        <v>827</v>
      </c>
      <c r="C837" s="1">
        <f t="shared" ca="1" si="25"/>
        <v>1</v>
      </c>
      <c r="D837" s="1">
        <f ca="1">SUM(C$11:C837)</f>
        <v>423</v>
      </c>
      <c r="E837" s="1">
        <f t="shared" ca="1" si="26"/>
        <v>0.5114873035066505</v>
      </c>
    </row>
    <row r="838" spans="2:5" x14ac:dyDescent="0.25">
      <c r="B838" s="2">
        <v>828</v>
      </c>
      <c r="C838" s="1">
        <f t="shared" ca="1" si="25"/>
        <v>0</v>
      </c>
      <c r="D838" s="1">
        <f ca="1">SUM(C$11:C838)</f>
        <v>423</v>
      </c>
      <c r="E838" s="1">
        <f t="shared" ca="1" si="26"/>
        <v>0.51086956521739135</v>
      </c>
    </row>
    <row r="839" spans="2:5" x14ac:dyDescent="0.25">
      <c r="B839" s="2">
        <v>829</v>
      </c>
      <c r="C839" s="1">
        <f t="shared" ca="1" si="25"/>
        <v>0</v>
      </c>
      <c r="D839" s="1">
        <f ca="1">SUM(C$11:C839)</f>
        <v>423</v>
      </c>
      <c r="E839" s="1">
        <f t="shared" ca="1" si="26"/>
        <v>0.51025331724969847</v>
      </c>
    </row>
    <row r="840" spans="2:5" x14ac:dyDescent="0.25">
      <c r="B840" s="2">
        <v>830</v>
      </c>
      <c r="C840" s="1">
        <f t="shared" ca="1" si="25"/>
        <v>1</v>
      </c>
      <c r="D840" s="1">
        <f ca="1">SUM(C$11:C840)</f>
        <v>424</v>
      </c>
      <c r="E840" s="1">
        <f t="shared" ca="1" si="26"/>
        <v>0.51084337349397591</v>
      </c>
    </row>
    <row r="841" spans="2:5" x14ac:dyDescent="0.25">
      <c r="B841" s="2">
        <v>831</v>
      </c>
      <c r="C841" s="1">
        <f t="shared" ca="1" si="25"/>
        <v>0</v>
      </c>
      <c r="D841" s="1">
        <f ca="1">SUM(C$11:C841)</f>
        <v>424</v>
      </c>
      <c r="E841" s="1">
        <f t="shared" ca="1" si="26"/>
        <v>0.51022864019253911</v>
      </c>
    </row>
    <row r="842" spans="2:5" x14ac:dyDescent="0.25">
      <c r="B842" s="2">
        <v>832</v>
      </c>
      <c r="C842" s="1">
        <f t="shared" ca="1" si="25"/>
        <v>1</v>
      </c>
      <c r="D842" s="1">
        <f ca="1">SUM(C$11:C842)</f>
        <v>425</v>
      </c>
      <c r="E842" s="1">
        <f t="shared" ca="1" si="26"/>
        <v>0.51081730769230771</v>
      </c>
    </row>
    <row r="843" spans="2:5" x14ac:dyDescent="0.25">
      <c r="B843" s="2">
        <v>833</v>
      </c>
      <c r="C843" s="1">
        <f t="shared" ca="1" si="25"/>
        <v>1</v>
      </c>
      <c r="D843" s="1">
        <f ca="1">SUM(C$11:C843)</f>
        <v>426</v>
      </c>
      <c r="E843" s="1">
        <f t="shared" ca="1" si="26"/>
        <v>0.51140456182472993</v>
      </c>
    </row>
    <row r="844" spans="2:5" x14ac:dyDescent="0.25">
      <c r="B844" s="2">
        <v>834</v>
      </c>
      <c r="C844" s="1">
        <f t="shared" ref="C844:C907" ca="1" si="27">RANDBETWEEN(0,1)</f>
        <v>0</v>
      </c>
      <c r="D844" s="1">
        <f ca="1">SUM(C$11:C844)</f>
        <v>426</v>
      </c>
      <c r="E844" s="1">
        <f t="shared" ca="1" si="26"/>
        <v>0.51079136690647486</v>
      </c>
    </row>
    <row r="845" spans="2:5" x14ac:dyDescent="0.25">
      <c r="B845" s="2">
        <v>835</v>
      </c>
      <c r="C845" s="1">
        <f t="shared" ca="1" si="27"/>
        <v>0</v>
      </c>
      <c r="D845" s="1">
        <f ca="1">SUM(C$11:C845)</f>
        <v>426</v>
      </c>
      <c r="E845" s="1">
        <f t="shared" ca="1" si="26"/>
        <v>0.51017964071856292</v>
      </c>
    </row>
    <row r="846" spans="2:5" x14ac:dyDescent="0.25">
      <c r="B846" s="2">
        <v>836</v>
      </c>
      <c r="C846" s="1">
        <f t="shared" ca="1" si="27"/>
        <v>1</v>
      </c>
      <c r="D846" s="1">
        <f ca="1">SUM(C$11:C846)</f>
        <v>427</v>
      </c>
      <c r="E846" s="1">
        <f t="shared" ca="1" si="26"/>
        <v>0.51076555023923442</v>
      </c>
    </row>
    <row r="847" spans="2:5" x14ac:dyDescent="0.25">
      <c r="B847" s="2">
        <v>837</v>
      </c>
      <c r="C847" s="1">
        <f t="shared" ca="1" si="27"/>
        <v>1</v>
      </c>
      <c r="D847" s="1">
        <f ca="1">SUM(C$11:C847)</f>
        <v>428</v>
      </c>
      <c r="E847" s="1">
        <f t="shared" ca="1" si="26"/>
        <v>0.51135005973715653</v>
      </c>
    </row>
    <row r="848" spans="2:5" x14ac:dyDescent="0.25">
      <c r="B848" s="2">
        <v>838</v>
      </c>
      <c r="C848" s="1">
        <f t="shared" ca="1" si="27"/>
        <v>0</v>
      </c>
      <c r="D848" s="1">
        <f ca="1">SUM(C$11:C848)</f>
        <v>428</v>
      </c>
      <c r="E848" s="1">
        <f t="shared" ref="E848:E911" ca="1" si="28">D848/B848</f>
        <v>0.51073985680190925</v>
      </c>
    </row>
    <row r="849" spans="2:5" x14ac:dyDescent="0.25">
      <c r="B849" s="2">
        <v>839</v>
      </c>
      <c r="C849" s="1">
        <f t="shared" ca="1" si="27"/>
        <v>1</v>
      </c>
      <c r="D849" s="1">
        <f ca="1">SUM(C$11:C849)</f>
        <v>429</v>
      </c>
      <c r="E849" s="1">
        <f t="shared" ca="1" si="28"/>
        <v>0.51132300357568539</v>
      </c>
    </row>
    <row r="850" spans="2:5" x14ac:dyDescent="0.25">
      <c r="B850" s="2">
        <v>840</v>
      </c>
      <c r="C850" s="1">
        <f t="shared" ca="1" si="27"/>
        <v>1</v>
      </c>
      <c r="D850" s="1">
        <f ca="1">SUM(C$11:C850)</f>
        <v>430</v>
      </c>
      <c r="E850" s="1">
        <f t="shared" ca="1" si="28"/>
        <v>0.51190476190476186</v>
      </c>
    </row>
    <row r="851" spans="2:5" x14ac:dyDescent="0.25">
      <c r="B851" s="2">
        <v>841</v>
      </c>
      <c r="C851" s="1">
        <f t="shared" ca="1" si="27"/>
        <v>1</v>
      </c>
      <c r="D851" s="1">
        <f ca="1">SUM(C$11:C851)</f>
        <v>431</v>
      </c>
      <c r="E851" s="1">
        <f t="shared" ca="1" si="28"/>
        <v>0.51248513674197382</v>
      </c>
    </row>
    <row r="852" spans="2:5" x14ac:dyDescent="0.25">
      <c r="B852" s="2">
        <v>842</v>
      </c>
      <c r="C852" s="1">
        <f t="shared" ca="1" si="27"/>
        <v>0</v>
      </c>
      <c r="D852" s="1">
        <f ca="1">SUM(C$11:C852)</f>
        <v>431</v>
      </c>
      <c r="E852" s="1">
        <f t="shared" ca="1" si="28"/>
        <v>0.51187648456057011</v>
      </c>
    </row>
    <row r="853" spans="2:5" x14ac:dyDescent="0.25">
      <c r="B853" s="2">
        <v>843</v>
      </c>
      <c r="C853" s="1">
        <f t="shared" ca="1" si="27"/>
        <v>0</v>
      </c>
      <c r="D853" s="1">
        <f ca="1">SUM(C$11:C853)</f>
        <v>431</v>
      </c>
      <c r="E853" s="1">
        <f t="shared" ca="1" si="28"/>
        <v>0.51126927639383157</v>
      </c>
    </row>
    <row r="854" spans="2:5" x14ac:dyDescent="0.25">
      <c r="B854" s="2">
        <v>844</v>
      </c>
      <c r="C854" s="1">
        <f t="shared" ca="1" si="27"/>
        <v>0</v>
      </c>
      <c r="D854" s="1">
        <f ca="1">SUM(C$11:C854)</f>
        <v>431</v>
      </c>
      <c r="E854" s="1">
        <f t="shared" ca="1" si="28"/>
        <v>0.51066350710900477</v>
      </c>
    </row>
    <row r="855" spans="2:5" x14ac:dyDescent="0.25">
      <c r="B855" s="2">
        <v>845</v>
      </c>
      <c r="C855" s="1">
        <f t="shared" ca="1" si="27"/>
        <v>1</v>
      </c>
      <c r="D855" s="1">
        <f ca="1">SUM(C$11:C855)</f>
        <v>432</v>
      </c>
      <c r="E855" s="1">
        <f t="shared" ca="1" si="28"/>
        <v>0.51124260355029583</v>
      </c>
    </row>
    <row r="856" spans="2:5" x14ac:dyDescent="0.25">
      <c r="B856" s="2">
        <v>846</v>
      </c>
      <c r="C856" s="1">
        <f t="shared" ca="1" si="27"/>
        <v>0</v>
      </c>
      <c r="D856" s="1">
        <f ca="1">SUM(C$11:C856)</f>
        <v>432</v>
      </c>
      <c r="E856" s="1">
        <f t="shared" ca="1" si="28"/>
        <v>0.51063829787234039</v>
      </c>
    </row>
    <row r="857" spans="2:5" x14ac:dyDescent="0.25">
      <c r="B857" s="2">
        <v>847</v>
      </c>
      <c r="C857" s="1">
        <f t="shared" ca="1" si="27"/>
        <v>0</v>
      </c>
      <c r="D857" s="1">
        <f ca="1">SUM(C$11:C857)</f>
        <v>432</v>
      </c>
      <c r="E857" s="1">
        <f t="shared" ca="1" si="28"/>
        <v>0.51003541912632822</v>
      </c>
    </row>
    <row r="858" spans="2:5" x14ac:dyDescent="0.25">
      <c r="B858" s="2">
        <v>848</v>
      </c>
      <c r="C858" s="1">
        <f t="shared" ca="1" si="27"/>
        <v>1</v>
      </c>
      <c r="D858" s="1">
        <f ca="1">SUM(C$11:C858)</f>
        <v>433</v>
      </c>
      <c r="E858" s="1">
        <f t="shared" ca="1" si="28"/>
        <v>0.51061320754716977</v>
      </c>
    </row>
    <row r="859" spans="2:5" x14ac:dyDescent="0.25">
      <c r="B859" s="2">
        <v>849</v>
      </c>
      <c r="C859" s="1">
        <f t="shared" ca="1" si="27"/>
        <v>1</v>
      </c>
      <c r="D859" s="1">
        <f ca="1">SUM(C$11:C859)</f>
        <v>434</v>
      </c>
      <c r="E859" s="1">
        <f t="shared" ca="1" si="28"/>
        <v>0.51118963486454649</v>
      </c>
    </row>
    <row r="860" spans="2:5" x14ac:dyDescent="0.25">
      <c r="B860" s="2">
        <v>850</v>
      </c>
      <c r="C860" s="1">
        <f t="shared" ca="1" si="27"/>
        <v>0</v>
      </c>
      <c r="D860" s="1">
        <f ca="1">SUM(C$11:C860)</f>
        <v>434</v>
      </c>
      <c r="E860" s="1">
        <f t="shared" ca="1" si="28"/>
        <v>0.51058823529411768</v>
      </c>
    </row>
    <row r="861" spans="2:5" x14ac:dyDescent="0.25">
      <c r="B861" s="2">
        <v>851</v>
      </c>
      <c r="C861" s="1">
        <f t="shared" ca="1" si="27"/>
        <v>0</v>
      </c>
      <c r="D861" s="1">
        <f ca="1">SUM(C$11:C861)</f>
        <v>434</v>
      </c>
      <c r="E861" s="1">
        <f t="shared" ca="1" si="28"/>
        <v>0.5099882491186839</v>
      </c>
    </row>
    <row r="862" spans="2:5" x14ac:dyDescent="0.25">
      <c r="B862" s="2">
        <v>852</v>
      </c>
      <c r="C862" s="1">
        <f t="shared" ca="1" si="27"/>
        <v>0</v>
      </c>
      <c r="D862" s="1">
        <f ca="1">SUM(C$11:C862)</f>
        <v>434</v>
      </c>
      <c r="E862" s="1">
        <f t="shared" ca="1" si="28"/>
        <v>0.50938967136150237</v>
      </c>
    </row>
    <row r="863" spans="2:5" x14ac:dyDescent="0.25">
      <c r="B863" s="2">
        <v>853</v>
      </c>
      <c r="C863" s="1">
        <f t="shared" ca="1" si="27"/>
        <v>0</v>
      </c>
      <c r="D863" s="1">
        <f ca="1">SUM(C$11:C863)</f>
        <v>434</v>
      </c>
      <c r="E863" s="1">
        <f t="shared" ca="1" si="28"/>
        <v>0.50879249706916763</v>
      </c>
    </row>
    <row r="864" spans="2:5" x14ac:dyDescent="0.25">
      <c r="B864" s="2">
        <v>854</v>
      </c>
      <c r="C864" s="1">
        <f t="shared" ca="1" si="27"/>
        <v>0</v>
      </c>
      <c r="D864" s="1">
        <f ca="1">SUM(C$11:C864)</f>
        <v>434</v>
      </c>
      <c r="E864" s="1">
        <f t="shared" ca="1" si="28"/>
        <v>0.50819672131147542</v>
      </c>
    </row>
    <row r="865" spans="2:5" x14ac:dyDescent="0.25">
      <c r="B865" s="2">
        <v>855</v>
      </c>
      <c r="C865" s="1">
        <f t="shared" ca="1" si="27"/>
        <v>0</v>
      </c>
      <c r="D865" s="1">
        <f ca="1">SUM(C$11:C865)</f>
        <v>434</v>
      </c>
      <c r="E865" s="1">
        <f t="shared" ca="1" si="28"/>
        <v>0.5076023391812865</v>
      </c>
    </row>
    <row r="866" spans="2:5" x14ac:dyDescent="0.25">
      <c r="B866" s="2">
        <v>856</v>
      </c>
      <c r="C866" s="1">
        <f t="shared" ca="1" si="27"/>
        <v>0</v>
      </c>
      <c r="D866" s="1">
        <f ca="1">SUM(C$11:C866)</f>
        <v>434</v>
      </c>
      <c r="E866" s="1">
        <f t="shared" ca="1" si="28"/>
        <v>0.5070093457943925</v>
      </c>
    </row>
    <row r="867" spans="2:5" x14ac:dyDescent="0.25">
      <c r="B867" s="2">
        <v>857</v>
      </c>
      <c r="C867" s="1">
        <f t="shared" ca="1" si="27"/>
        <v>1</v>
      </c>
      <c r="D867" s="1">
        <f ca="1">SUM(C$11:C867)</f>
        <v>435</v>
      </c>
      <c r="E867" s="1">
        <f t="shared" ca="1" si="28"/>
        <v>0.50758459743290552</v>
      </c>
    </row>
    <row r="868" spans="2:5" x14ac:dyDescent="0.25">
      <c r="B868" s="2">
        <v>858</v>
      </c>
      <c r="C868" s="1">
        <f t="shared" ca="1" si="27"/>
        <v>1</v>
      </c>
      <c r="D868" s="1">
        <f ca="1">SUM(C$11:C868)</f>
        <v>436</v>
      </c>
      <c r="E868" s="1">
        <f t="shared" ca="1" si="28"/>
        <v>0.50815850815850816</v>
      </c>
    </row>
    <row r="869" spans="2:5" x14ac:dyDescent="0.25">
      <c r="B869" s="2">
        <v>859</v>
      </c>
      <c r="C869" s="1">
        <f t="shared" ca="1" si="27"/>
        <v>0</v>
      </c>
      <c r="D869" s="1">
        <f ca="1">SUM(C$11:C869)</f>
        <v>436</v>
      </c>
      <c r="E869" s="1">
        <f t="shared" ca="1" si="28"/>
        <v>0.50756693830034927</v>
      </c>
    </row>
    <row r="870" spans="2:5" x14ac:dyDescent="0.25">
      <c r="B870" s="2">
        <v>860</v>
      </c>
      <c r="C870" s="1">
        <f t="shared" ca="1" si="27"/>
        <v>1</v>
      </c>
      <c r="D870" s="1">
        <f ca="1">SUM(C$11:C870)</f>
        <v>437</v>
      </c>
      <c r="E870" s="1">
        <f t="shared" ca="1" si="28"/>
        <v>0.50813953488372088</v>
      </c>
    </row>
    <row r="871" spans="2:5" x14ac:dyDescent="0.25">
      <c r="B871" s="2">
        <v>861</v>
      </c>
      <c r="C871" s="1">
        <f t="shared" ca="1" si="27"/>
        <v>0</v>
      </c>
      <c r="D871" s="1">
        <f ca="1">SUM(C$11:C871)</f>
        <v>437</v>
      </c>
      <c r="E871" s="1">
        <f t="shared" ca="1" si="28"/>
        <v>0.50754936120789784</v>
      </c>
    </row>
    <row r="872" spans="2:5" x14ac:dyDescent="0.25">
      <c r="B872" s="2">
        <v>862</v>
      </c>
      <c r="C872" s="1">
        <f t="shared" ca="1" si="27"/>
        <v>0</v>
      </c>
      <c r="D872" s="1">
        <f ca="1">SUM(C$11:C872)</f>
        <v>437</v>
      </c>
      <c r="E872" s="1">
        <f t="shared" ca="1" si="28"/>
        <v>0.50696055684454755</v>
      </c>
    </row>
    <row r="873" spans="2:5" x14ac:dyDescent="0.25">
      <c r="B873" s="2">
        <v>863</v>
      </c>
      <c r="C873" s="1">
        <f t="shared" ca="1" si="27"/>
        <v>1</v>
      </c>
      <c r="D873" s="1">
        <f ca="1">SUM(C$11:C873)</f>
        <v>438</v>
      </c>
      <c r="E873" s="1">
        <f t="shared" ca="1" si="28"/>
        <v>0.50753186558516805</v>
      </c>
    </row>
    <row r="874" spans="2:5" x14ac:dyDescent="0.25">
      <c r="B874" s="2">
        <v>864</v>
      </c>
      <c r="C874" s="1">
        <f t="shared" ca="1" si="27"/>
        <v>0</v>
      </c>
      <c r="D874" s="1">
        <f ca="1">SUM(C$11:C874)</f>
        <v>438</v>
      </c>
      <c r="E874" s="1">
        <f t="shared" ca="1" si="28"/>
        <v>0.50694444444444442</v>
      </c>
    </row>
    <row r="875" spans="2:5" x14ac:dyDescent="0.25">
      <c r="B875" s="2">
        <v>865</v>
      </c>
      <c r="C875" s="1">
        <f t="shared" ca="1" si="27"/>
        <v>1</v>
      </c>
      <c r="D875" s="1">
        <f ca="1">SUM(C$11:C875)</f>
        <v>439</v>
      </c>
      <c r="E875" s="1">
        <f t="shared" ca="1" si="28"/>
        <v>0.50751445086705205</v>
      </c>
    </row>
    <row r="876" spans="2:5" x14ac:dyDescent="0.25">
      <c r="B876" s="2">
        <v>866</v>
      </c>
      <c r="C876" s="1">
        <f t="shared" ca="1" si="27"/>
        <v>0</v>
      </c>
      <c r="D876" s="1">
        <f ca="1">SUM(C$11:C876)</f>
        <v>439</v>
      </c>
      <c r="E876" s="1">
        <f t="shared" ca="1" si="28"/>
        <v>0.50692840646651272</v>
      </c>
    </row>
    <row r="877" spans="2:5" x14ac:dyDescent="0.25">
      <c r="B877" s="2">
        <v>867</v>
      </c>
      <c r="C877" s="1">
        <f t="shared" ca="1" si="27"/>
        <v>0</v>
      </c>
      <c r="D877" s="1">
        <f ca="1">SUM(C$11:C877)</f>
        <v>439</v>
      </c>
      <c r="E877" s="1">
        <f t="shared" ca="1" si="28"/>
        <v>0.50634371395617073</v>
      </c>
    </row>
    <row r="878" spans="2:5" x14ac:dyDescent="0.25">
      <c r="B878" s="2">
        <v>868</v>
      </c>
      <c r="C878" s="1">
        <f t="shared" ca="1" si="27"/>
        <v>1</v>
      </c>
      <c r="D878" s="1">
        <f ca="1">SUM(C$11:C878)</f>
        <v>440</v>
      </c>
      <c r="E878" s="1">
        <f t="shared" ca="1" si="28"/>
        <v>0.50691244239631339</v>
      </c>
    </row>
    <row r="879" spans="2:5" x14ac:dyDescent="0.25">
      <c r="B879" s="2">
        <v>869</v>
      </c>
      <c r="C879" s="1">
        <f t="shared" ca="1" si="27"/>
        <v>0</v>
      </c>
      <c r="D879" s="1">
        <f ca="1">SUM(C$11:C879)</f>
        <v>440</v>
      </c>
      <c r="E879" s="1">
        <f t="shared" ca="1" si="28"/>
        <v>0.50632911392405067</v>
      </c>
    </row>
    <row r="880" spans="2:5" x14ac:dyDescent="0.25">
      <c r="B880" s="2">
        <v>870</v>
      </c>
      <c r="C880" s="1">
        <f t="shared" ca="1" si="27"/>
        <v>1</v>
      </c>
      <c r="D880" s="1">
        <f ca="1">SUM(C$11:C880)</f>
        <v>441</v>
      </c>
      <c r="E880" s="1">
        <f t="shared" ca="1" si="28"/>
        <v>0.50689655172413794</v>
      </c>
    </row>
    <row r="881" spans="2:5" x14ac:dyDescent="0.25">
      <c r="B881" s="2">
        <v>871</v>
      </c>
      <c r="C881" s="1">
        <f t="shared" ca="1" si="27"/>
        <v>1</v>
      </c>
      <c r="D881" s="1">
        <f ca="1">SUM(C$11:C881)</f>
        <v>442</v>
      </c>
      <c r="E881" s="1">
        <f t="shared" ca="1" si="28"/>
        <v>0.5074626865671642</v>
      </c>
    </row>
    <row r="882" spans="2:5" x14ac:dyDescent="0.25">
      <c r="B882" s="2">
        <v>872</v>
      </c>
      <c r="C882" s="1">
        <f t="shared" ca="1" si="27"/>
        <v>0</v>
      </c>
      <c r="D882" s="1">
        <f ca="1">SUM(C$11:C882)</f>
        <v>442</v>
      </c>
      <c r="E882" s="1">
        <f t="shared" ca="1" si="28"/>
        <v>0.50688073394495414</v>
      </c>
    </row>
    <row r="883" spans="2:5" x14ac:dyDescent="0.25">
      <c r="B883" s="2">
        <v>873</v>
      </c>
      <c r="C883" s="1">
        <f t="shared" ca="1" si="27"/>
        <v>0</v>
      </c>
      <c r="D883" s="1">
        <f ca="1">SUM(C$11:C883)</f>
        <v>442</v>
      </c>
      <c r="E883" s="1">
        <f t="shared" ca="1" si="28"/>
        <v>0.50630011454753721</v>
      </c>
    </row>
    <row r="884" spans="2:5" x14ac:dyDescent="0.25">
      <c r="B884" s="2">
        <v>874</v>
      </c>
      <c r="C884" s="1">
        <f t="shared" ca="1" si="27"/>
        <v>1</v>
      </c>
      <c r="D884" s="1">
        <f ca="1">SUM(C$11:C884)</f>
        <v>443</v>
      </c>
      <c r="E884" s="1">
        <f t="shared" ca="1" si="28"/>
        <v>0.50686498855835238</v>
      </c>
    </row>
    <row r="885" spans="2:5" x14ac:dyDescent="0.25">
      <c r="B885" s="2">
        <v>875</v>
      </c>
      <c r="C885" s="1">
        <f t="shared" ca="1" si="27"/>
        <v>0</v>
      </c>
      <c r="D885" s="1">
        <f ca="1">SUM(C$11:C885)</f>
        <v>443</v>
      </c>
      <c r="E885" s="1">
        <f t="shared" ca="1" si="28"/>
        <v>0.50628571428571434</v>
      </c>
    </row>
    <row r="886" spans="2:5" x14ac:dyDescent="0.25">
      <c r="B886" s="2">
        <v>876</v>
      </c>
      <c r="C886" s="1">
        <f t="shared" ca="1" si="27"/>
        <v>0</v>
      </c>
      <c r="D886" s="1">
        <f ca="1">SUM(C$11:C886)</f>
        <v>443</v>
      </c>
      <c r="E886" s="1">
        <f t="shared" ca="1" si="28"/>
        <v>0.50570776255707761</v>
      </c>
    </row>
    <row r="887" spans="2:5" x14ac:dyDescent="0.25">
      <c r="B887" s="2">
        <v>877</v>
      </c>
      <c r="C887" s="1">
        <f t="shared" ca="1" si="27"/>
        <v>0</v>
      </c>
      <c r="D887" s="1">
        <f ca="1">SUM(C$11:C887)</f>
        <v>443</v>
      </c>
      <c r="E887" s="1">
        <f t="shared" ca="1" si="28"/>
        <v>0.50513112884834666</v>
      </c>
    </row>
    <row r="888" spans="2:5" x14ac:dyDescent="0.25">
      <c r="B888" s="2">
        <v>878</v>
      </c>
      <c r="C888" s="1">
        <f t="shared" ca="1" si="27"/>
        <v>1</v>
      </c>
      <c r="D888" s="1">
        <f ca="1">SUM(C$11:C888)</f>
        <v>444</v>
      </c>
      <c r="E888" s="1">
        <f t="shared" ca="1" si="28"/>
        <v>0.50569476082004561</v>
      </c>
    </row>
    <row r="889" spans="2:5" x14ac:dyDescent="0.25">
      <c r="B889" s="2">
        <v>879</v>
      </c>
      <c r="C889" s="1">
        <f t="shared" ca="1" si="27"/>
        <v>0</v>
      </c>
      <c r="D889" s="1">
        <f ca="1">SUM(C$11:C889)</f>
        <v>444</v>
      </c>
      <c r="E889" s="1">
        <f t="shared" ca="1" si="28"/>
        <v>0.50511945392491464</v>
      </c>
    </row>
    <row r="890" spans="2:5" x14ac:dyDescent="0.25">
      <c r="B890" s="2">
        <v>880</v>
      </c>
      <c r="C890" s="1">
        <f t="shared" ca="1" si="27"/>
        <v>1</v>
      </c>
      <c r="D890" s="1">
        <f ca="1">SUM(C$11:C890)</f>
        <v>445</v>
      </c>
      <c r="E890" s="1">
        <f t="shared" ca="1" si="28"/>
        <v>0.50568181818181823</v>
      </c>
    </row>
    <row r="891" spans="2:5" x14ac:dyDescent="0.25">
      <c r="B891" s="2">
        <v>881</v>
      </c>
      <c r="C891" s="1">
        <f t="shared" ca="1" si="27"/>
        <v>0</v>
      </c>
      <c r="D891" s="1">
        <f ca="1">SUM(C$11:C891)</f>
        <v>445</v>
      </c>
      <c r="E891" s="1">
        <f t="shared" ca="1" si="28"/>
        <v>0.5051078320090806</v>
      </c>
    </row>
    <row r="892" spans="2:5" x14ac:dyDescent="0.25">
      <c r="B892" s="2">
        <v>882</v>
      </c>
      <c r="C892" s="1">
        <f t="shared" ca="1" si="27"/>
        <v>0</v>
      </c>
      <c r="D892" s="1">
        <f ca="1">SUM(C$11:C892)</f>
        <v>445</v>
      </c>
      <c r="E892" s="1">
        <f t="shared" ca="1" si="28"/>
        <v>0.50453514739229022</v>
      </c>
    </row>
    <row r="893" spans="2:5" x14ac:dyDescent="0.25">
      <c r="B893" s="2">
        <v>883</v>
      </c>
      <c r="C893" s="1">
        <f t="shared" ca="1" si="27"/>
        <v>0</v>
      </c>
      <c r="D893" s="1">
        <f ca="1">SUM(C$11:C893)</f>
        <v>445</v>
      </c>
      <c r="E893" s="1">
        <f t="shared" ca="1" si="28"/>
        <v>0.50396375990939979</v>
      </c>
    </row>
    <row r="894" spans="2:5" x14ac:dyDescent="0.25">
      <c r="B894" s="2">
        <v>884</v>
      </c>
      <c r="C894" s="1">
        <f t="shared" ca="1" si="27"/>
        <v>1</v>
      </c>
      <c r="D894" s="1">
        <f ca="1">SUM(C$11:C894)</f>
        <v>446</v>
      </c>
      <c r="E894" s="1">
        <f t="shared" ca="1" si="28"/>
        <v>0.50452488687782804</v>
      </c>
    </row>
    <row r="895" spans="2:5" x14ac:dyDescent="0.25">
      <c r="B895" s="2">
        <v>885</v>
      </c>
      <c r="C895" s="1">
        <f t="shared" ca="1" si="27"/>
        <v>0</v>
      </c>
      <c r="D895" s="1">
        <f ca="1">SUM(C$11:C895)</f>
        <v>446</v>
      </c>
      <c r="E895" s="1">
        <f t="shared" ca="1" si="28"/>
        <v>0.50395480225988698</v>
      </c>
    </row>
    <row r="896" spans="2:5" x14ac:dyDescent="0.25">
      <c r="B896" s="2">
        <v>886</v>
      </c>
      <c r="C896" s="1">
        <f t="shared" ca="1" si="27"/>
        <v>1</v>
      </c>
      <c r="D896" s="1">
        <f ca="1">SUM(C$11:C896)</f>
        <v>447</v>
      </c>
      <c r="E896" s="1">
        <f t="shared" ca="1" si="28"/>
        <v>0.50451467268623029</v>
      </c>
    </row>
    <row r="897" spans="2:5" x14ac:dyDescent="0.25">
      <c r="B897" s="2">
        <v>887</v>
      </c>
      <c r="C897" s="1">
        <f t="shared" ca="1" si="27"/>
        <v>0</v>
      </c>
      <c r="D897" s="1">
        <f ca="1">SUM(C$11:C897)</f>
        <v>447</v>
      </c>
      <c r="E897" s="1">
        <f t="shared" ca="1" si="28"/>
        <v>0.50394588500563697</v>
      </c>
    </row>
    <row r="898" spans="2:5" x14ac:dyDescent="0.25">
      <c r="B898" s="2">
        <v>888</v>
      </c>
      <c r="C898" s="1">
        <f t="shared" ca="1" si="27"/>
        <v>0</v>
      </c>
      <c r="D898" s="1">
        <f ca="1">SUM(C$11:C898)</f>
        <v>447</v>
      </c>
      <c r="E898" s="1">
        <f t="shared" ca="1" si="28"/>
        <v>0.5033783783783784</v>
      </c>
    </row>
    <row r="899" spans="2:5" x14ac:dyDescent="0.25">
      <c r="B899" s="2">
        <v>889</v>
      </c>
      <c r="C899" s="1">
        <f t="shared" ca="1" si="27"/>
        <v>1</v>
      </c>
      <c r="D899" s="1">
        <f ca="1">SUM(C$11:C899)</f>
        <v>448</v>
      </c>
      <c r="E899" s="1">
        <f t="shared" ca="1" si="28"/>
        <v>0.50393700787401574</v>
      </c>
    </row>
    <row r="900" spans="2:5" x14ac:dyDescent="0.25">
      <c r="B900" s="2">
        <v>890</v>
      </c>
      <c r="C900" s="1">
        <f t="shared" ca="1" si="27"/>
        <v>1</v>
      </c>
      <c r="D900" s="1">
        <f ca="1">SUM(C$11:C900)</f>
        <v>449</v>
      </c>
      <c r="E900" s="1">
        <f t="shared" ca="1" si="28"/>
        <v>0.50449438202247188</v>
      </c>
    </row>
    <row r="901" spans="2:5" x14ac:dyDescent="0.25">
      <c r="B901" s="2">
        <v>891</v>
      </c>
      <c r="C901" s="1">
        <f t="shared" ca="1" si="27"/>
        <v>0</v>
      </c>
      <c r="D901" s="1">
        <f ca="1">SUM(C$11:C901)</f>
        <v>449</v>
      </c>
      <c r="E901" s="1">
        <f t="shared" ca="1" si="28"/>
        <v>0.5039281705948373</v>
      </c>
    </row>
    <row r="902" spans="2:5" x14ac:dyDescent="0.25">
      <c r="B902" s="2">
        <v>892</v>
      </c>
      <c r="C902" s="1">
        <f t="shared" ca="1" si="27"/>
        <v>1</v>
      </c>
      <c r="D902" s="1">
        <f ca="1">SUM(C$11:C902)</f>
        <v>450</v>
      </c>
      <c r="E902" s="1">
        <f t="shared" ca="1" si="28"/>
        <v>0.50448430493273544</v>
      </c>
    </row>
    <row r="903" spans="2:5" x14ac:dyDescent="0.25">
      <c r="B903" s="2">
        <v>893</v>
      </c>
      <c r="C903" s="1">
        <f t="shared" ca="1" si="27"/>
        <v>1</v>
      </c>
      <c r="D903" s="1">
        <f ca="1">SUM(C$11:C903)</f>
        <v>451</v>
      </c>
      <c r="E903" s="1">
        <f t="shared" ca="1" si="28"/>
        <v>0.50503919372900341</v>
      </c>
    </row>
    <row r="904" spans="2:5" x14ac:dyDescent="0.25">
      <c r="B904" s="2">
        <v>894</v>
      </c>
      <c r="C904" s="1">
        <f t="shared" ca="1" si="27"/>
        <v>1</v>
      </c>
      <c r="D904" s="1">
        <f ca="1">SUM(C$11:C904)</f>
        <v>452</v>
      </c>
      <c r="E904" s="1">
        <f t="shared" ca="1" si="28"/>
        <v>0.50559284116331094</v>
      </c>
    </row>
    <row r="905" spans="2:5" x14ac:dyDescent="0.25">
      <c r="B905" s="2">
        <v>895</v>
      </c>
      <c r="C905" s="1">
        <f t="shared" ca="1" si="27"/>
        <v>1</v>
      </c>
      <c r="D905" s="1">
        <f ca="1">SUM(C$11:C905)</f>
        <v>453</v>
      </c>
      <c r="E905" s="1">
        <f t="shared" ca="1" si="28"/>
        <v>0.50614525139664801</v>
      </c>
    </row>
    <row r="906" spans="2:5" x14ac:dyDescent="0.25">
      <c r="B906" s="2">
        <v>896</v>
      </c>
      <c r="C906" s="1">
        <f t="shared" ca="1" si="27"/>
        <v>0</v>
      </c>
      <c r="D906" s="1">
        <f ca="1">SUM(C$11:C906)</f>
        <v>453</v>
      </c>
      <c r="E906" s="1">
        <f t="shared" ca="1" si="28"/>
        <v>0.5055803571428571</v>
      </c>
    </row>
    <row r="907" spans="2:5" x14ac:dyDescent="0.25">
      <c r="B907" s="2">
        <v>897</v>
      </c>
      <c r="C907" s="1">
        <f t="shared" ca="1" si="27"/>
        <v>0</v>
      </c>
      <c r="D907" s="1">
        <f ca="1">SUM(C$11:C907)</f>
        <v>453</v>
      </c>
      <c r="E907" s="1">
        <f t="shared" ca="1" si="28"/>
        <v>0.50501672240802675</v>
      </c>
    </row>
    <row r="908" spans="2:5" x14ac:dyDescent="0.25">
      <c r="B908" s="2">
        <v>898</v>
      </c>
      <c r="C908" s="1">
        <f t="shared" ref="C908:C971" ca="1" si="29">RANDBETWEEN(0,1)</f>
        <v>1</v>
      </c>
      <c r="D908" s="1">
        <f ca="1">SUM(C$11:C908)</f>
        <v>454</v>
      </c>
      <c r="E908" s="1">
        <f t="shared" ca="1" si="28"/>
        <v>0.50556792873051226</v>
      </c>
    </row>
    <row r="909" spans="2:5" x14ac:dyDescent="0.25">
      <c r="B909" s="2">
        <v>899</v>
      </c>
      <c r="C909" s="1">
        <f t="shared" ca="1" si="29"/>
        <v>0</v>
      </c>
      <c r="D909" s="1">
        <f ca="1">SUM(C$11:C909)</f>
        <v>454</v>
      </c>
      <c r="E909" s="1">
        <f t="shared" ca="1" si="28"/>
        <v>0.50500556173526145</v>
      </c>
    </row>
    <row r="910" spans="2:5" x14ac:dyDescent="0.25">
      <c r="B910" s="2">
        <v>900</v>
      </c>
      <c r="C910" s="1">
        <f t="shared" ca="1" si="29"/>
        <v>0</v>
      </c>
      <c r="D910" s="1">
        <f ca="1">SUM(C$11:C910)</f>
        <v>454</v>
      </c>
      <c r="E910" s="1">
        <f t="shared" ca="1" si="28"/>
        <v>0.50444444444444447</v>
      </c>
    </row>
    <row r="911" spans="2:5" x14ac:dyDescent="0.25">
      <c r="B911" s="2">
        <v>901</v>
      </c>
      <c r="C911" s="1">
        <f t="shared" ca="1" si="29"/>
        <v>1</v>
      </c>
      <c r="D911" s="1">
        <f ca="1">SUM(C$11:C911)</f>
        <v>455</v>
      </c>
      <c r="E911" s="1">
        <f t="shared" ca="1" si="28"/>
        <v>0.5049944506104328</v>
      </c>
    </row>
    <row r="912" spans="2:5" x14ac:dyDescent="0.25">
      <c r="B912" s="2">
        <v>902</v>
      </c>
      <c r="C912" s="1">
        <f t="shared" ca="1" si="29"/>
        <v>1</v>
      </c>
      <c r="D912" s="1">
        <f ca="1">SUM(C$11:C912)</f>
        <v>456</v>
      </c>
      <c r="E912" s="1">
        <f t="shared" ref="E912:E975" ca="1" si="30">D912/B912</f>
        <v>0.50554323725055428</v>
      </c>
    </row>
    <row r="913" spans="2:5" x14ac:dyDescent="0.25">
      <c r="B913" s="2">
        <v>903</v>
      </c>
      <c r="C913" s="1">
        <f t="shared" ca="1" si="29"/>
        <v>1</v>
      </c>
      <c r="D913" s="1">
        <f ca="1">SUM(C$11:C913)</f>
        <v>457</v>
      </c>
      <c r="E913" s="1">
        <f t="shared" ca="1" si="30"/>
        <v>0.50609080841638976</v>
      </c>
    </row>
    <row r="914" spans="2:5" x14ac:dyDescent="0.25">
      <c r="B914" s="2">
        <v>904</v>
      </c>
      <c r="C914" s="1">
        <f t="shared" ca="1" si="29"/>
        <v>1</v>
      </c>
      <c r="D914" s="1">
        <f ca="1">SUM(C$11:C914)</f>
        <v>458</v>
      </c>
      <c r="E914" s="1">
        <f t="shared" ca="1" si="30"/>
        <v>0.50663716814159288</v>
      </c>
    </row>
    <row r="915" spans="2:5" x14ac:dyDescent="0.25">
      <c r="B915" s="2">
        <v>905</v>
      </c>
      <c r="C915" s="1">
        <f t="shared" ca="1" si="29"/>
        <v>0</v>
      </c>
      <c r="D915" s="1">
        <f ca="1">SUM(C$11:C915)</f>
        <v>458</v>
      </c>
      <c r="E915" s="1">
        <f t="shared" ca="1" si="30"/>
        <v>0.50607734806629834</v>
      </c>
    </row>
    <row r="916" spans="2:5" x14ac:dyDescent="0.25">
      <c r="B916" s="2">
        <v>906</v>
      </c>
      <c r="C916" s="1">
        <f t="shared" ca="1" si="29"/>
        <v>0</v>
      </c>
      <c r="D916" s="1">
        <f ca="1">SUM(C$11:C916)</f>
        <v>458</v>
      </c>
      <c r="E916" s="1">
        <f t="shared" ca="1" si="30"/>
        <v>0.50551876379690952</v>
      </c>
    </row>
    <row r="917" spans="2:5" x14ac:dyDescent="0.25">
      <c r="B917" s="2">
        <v>907</v>
      </c>
      <c r="C917" s="1">
        <f t="shared" ca="1" si="29"/>
        <v>1</v>
      </c>
      <c r="D917" s="1">
        <f ca="1">SUM(C$11:C917)</f>
        <v>459</v>
      </c>
      <c r="E917" s="1">
        <f t="shared" ca="1" si="30"/>
        <v>0.50606394707828006</v>
      </c>
    </row>
    <row r="918" spans="2:5" x14ac:dyDescent="0.25">
      <c r="B918" s="2">
        <v>908</v>
      </c>
      <c r="C918" s="1">
        <f t="shared" ca="1" si="29"/>
        <v>0</v>
      </c>
      <c r="D918" s="1">
        <f ca="1">SUM(C$11:C918)</f>
        <v>459</v>
      </c>
      <c r="E918" s="1">
        <f t="shared" ca="1" si="30"/>
        <v>0.50550660792951541</v>
      </c>
    </row>
    <row r="919" spans="2:5" x14ac:dyDescent="0.25">
      <c r="B919" s="2">
        <v>909</v>
      </c>
      <c r="C919" s="1">
        <f t="shared" ca="1" si="29"/>
        <v>1</v>
      </c>
      <c r="D919" s="1">
        <f ca="1">SUM(C$11:C919)</f>
        <v>460</v>
      </c>
      <c r="E919" s="1">
        <f t="shared" ca="1" si="30"/>
        <v>0.50605060506050603</v>
      </c>
    </row>
    <row r="920" spans="2:5" x14ac:dyDescent="0.25">
      <c r="B920" s="2">
        <v>910</v>
      </c>
      <c r="C920" s="1">
        <f t="shared" ca="1" si="29"/>
        <v>0</v>
      </c>
      <c r="D920" s="1">
        <f ca="1">SUM(C$11:C920)</f>
        <v>460</v>
      </c>
      <c r="E920" s="1">
        <f t="shared" ca="1" si="30"/>
        <v>0.50549450549450547</v>
      </c>
    </row>
    <row r="921" spans="2:5" x14ac:dyDescent="0.25">
      <c r="B921" s="2">
        <v>911</v>
      </c>
      <c r="C921" s="1">
        <f t="shared" ca="1" si="29"/>
        <v>1</v>
      </c>
      <c r="D921" s="1">
        <f ca="1">SUM(C$11:C921)</f>
        <v>461</v>
      </c>
      <c r="E921" s="1">
        <f t="shared" ca="1" si="30"/>
        <v>0.50603732162458837</v>
      </c>
    </row>
    <row r="922" spans="2:5" x14ac:dyDescent="0.25">
      <c r="B922" s="2">
        <v>912</v>
      </c>
      <c r="C922" s="1">
        <f t="shared" ca="1" si="29"/>
        <v>1</v>
      </c>
      <c r="D922" s="1">
        <f ca="1">SUM(C$11:C922)</f>
        <v>462</v>
      </c>
      <c r="E922" s="1">
        <f t="shared" ca="1" si="30"/>
        <v>0.50657894736842102</v>
      </c>
    </row>
    <row r="923" spans="2:5" x14ac:dyDescent="0.25">
      <c r="B923" s="2">
        <v>913</v>
      </c>
      <c r="C923" s="1">
        <f t="shared" ca="1" si="29"/>
        <v>0</v>
      </c>
      <c r="D923" s="1">
        <f ca="1">SUM(C$11:C923)</f>
        <v>462</v>
      </c>
      <c r="E923" s="1">
        <f t="shared" ca="1" si="30"/>
        <v>0.50602409638554213</v>
      </c>
    </row>
    <row r="924" spans="2:5" x14ac:dyDescent="0.25">
      <c r="B924" s="2">
        <v>914</v>
      </c>
      <c r="C924" s="1">
        <f t="shared" ca="1" si="29"/>
        <v>1</v>
      </c>
      <c r="D924" s="1">
        <f ca="1">SUM(C$11:C924)</f>
        <v>463</v>
      </c>
      <c r="E924" s="1">
        <f t="shared" ca="1" si="30"/>
        <v>0.50656455142231949</v>
      </c>
    </row>
    <row r="925" spans="2:5" x14ac:dyDescent="0.25">
      <c r="B925" s="2">
        <v>915</v>
      </c>
      <c r="C925" s="1">
        <f t="shared" ca="1" si="29"/>
        <v>0</v>
      </c>
      <c r="D925" s="1">
        <f ca="1">SUM(C$11:C925)</f>
        <v>463</v>
      </c>
      <c r="E925" s="1">
        <f t="shared" ca="1" si="30"/>
        <v>0.5060109289617486</v>
      </c>
    </row>
    <row r="926" spans="2:5" x14ac:dyDescent="0.25">
      <c r="B926" s="2">
        <v>916</v>
      </c>
      <c r="C926" s="1">
        <f t="shared" ca="1" si="29"/>
        <v>1</v>
      </c>
      <c r="D926" s="1">
        <f ca="1">SUM(C$11:C926)</f>
        <v>464</v>
      </c>
      <c r="E926" s="1">
        <f t="shared" ca="1" si="30"/>
        <v>0.50655021834061131</v>
      </c>
    </row>
    <row r="927" spans="2:5" x14ac:dyDescent="0.25">
      <c r="B927" s="2">
        <v>917</v>
      </c>
      <c r="C927" s="1">
        <f t="shared" ca="1" si="29"/>
        <v>0</v>
      </c>
      <c r="D927" s="1">
        <f ca="1">SUM(C$11:C927)</f>
        <v>464</v>
      </c>
      <c r="E927" s="1">
        <f t="shared" ca="1" si="30"/>
        <v>0.50599781897491825</v>
      </c>
    </row>
    <row r="928" spans="2:5" x14ac:dyDescent="0.25">
      <c r="B928" s="2">
        <v>918</v>
      </c>
      <c r="C928" s="1">
        <f t="shared" ca="1" si="29"/>
        <v>1</v>
      </c>
      <c r="D928" s="1">
        <f ca="1">SUM(C$11:C928)</f>
        <v>465</v>
      </c>
      <c r="E928" s="1">
        <f t="shared" ca="1" si="30"/>
        <v>0.50653594771241828</v>
      </c>
    </row>
    <row r="929" spans="2:5" x14ac:dyDescent="0.25">
      <c r="B929" s="2">
        <v>919</v>
      </c>
      <c r="C929" s="1">
        <f t="shared" ca="1" si="29"/>
        <v>1</v>
      </c>
      <c r="D929" s="1">
        <f ca="1">SUM(C$11:C929)</f>
        <v>466</v>
      </c>
      <c r="E929" s="1">
        <f t="shared" ca="1" si="30"/>
        <v>0.50707290533188243</v>
      </c>
    </row>
    <row r="930" spans="2:5" x14ac:dyDescent="0.25">
      <c r="B930" s="2">
        <v>920</v>
      </c>
      <c r="C930" s="1">
        <f t="shared" ca="1" si="29"/>
        <v>1</v>
      </c>
      <c r="D930" s="1">
        <f ca="1">SUM(C$11:C930)</f>
        <v>467</v>
      </c>
      <c r="E930" s="1">
        <f t="shared" ca="1" si="30"/>
        <v>0.50760869565217392</v>
      </c>
    </row>
    <row r="931" spans="2:5" x14ac:dyDescent="0.25">
      <c r="B931" s="2">
        <v>921</v>
      </c>
      <c r="C931" s="1">
        <f t="shared" ca="1" si="29"/>
        <v>1</v>
      </c>
      <c r="D931" s="1">
        <f ca="1">SUM(C$11:C931)</f>
        <v>468</v>
      </c>
      <c r="E931" s="1">
        <f t="shared" ca="1" si="30"/>
        <v>0.50814332247557004</v>
      </c>
    </row>
    <row r="932" spans="2:5" x14ac:dyDescent="0.25">
      <c r="B932" s="2">
        <v>922</v>
      </c>
      <c r="C932" s="1">
        <f t="shared" ca="1" si="29"/>
        <v>0</v>
      </c>
      <c r="D932" s="1">
        <f ca="1">SUM(C$11:C932)</f>
        <v>468</v>
      </c>
      <c r="E932" s="1">
        <f t="shared" ca="1" si="30"/>
        <v>0.50759219088937091</v>
      </c>
    </row>
    <row r="933" spans="2:5" x14ac:dyDescent="0.25">
      <c r="B933" s="2">
        <v>923</v>
      </c>
      <c r="C933" s="1">
        <f t="shared" ca="1" si="29"/>
        <v>1</v>
      </c>
      <c r="D933" s="1">
        <f ca="1">SUM(C$11:C933)</f>
        <v>469</v>
      </c>
      <c r="E933" s="1">
        <f t="shared" ca="1" si="30"/>
        <v>0.50812567713976164</v>
      </c>
    </row>
    <row r="934" spans="2:5" x14ac:dyDescent="0.25">
      <c r="B934" s="2">
        <v>924</v>
      </c>
      <c r="C934" s="1">
        <f t="shared" ca="1" si="29"/>
        <v>0</v>
      </c>
      <c r="D934" s="1">
        <f ca="1">SUM(C$11:C934)</f>
        <v>469</v>
      </c>
      <c r="E934" s="1">
        <f t="shared" ca="1" si="30"/>
        <v>0.50757575757575757</v>
      </c>
    </row>
    <row r="935" spans="2:5" x14ac:dyDescent="0.25">
      <c r="B935" s="2">
        <v>925</v>
      </c>
      <c r="C935" s="1">
        <f t="shared" ca="1" si="29"/>
        <v>0</v>
      </c>
      <c r="D935" s="1">
        <f ca="1">SUM(C$11:C935)</f>
        <v>469</v>
      </c>
      <c r="E935" s="1">
        <f t="shared" ca="1" si="30"/>
        <v>0.50702702702702707</v>
      </c>
    </row>
    <row r="936" spans="2:5" x14ac:dyDescent="0.25">
      <c r="B936" s="2">
        <v>926</v>
      </c>
      <c r="C936" s="1">
        <f t="shared" ca="1" si="29"/>
        <v>0</v>
      </c>
      <c r="D936" s="1">
        <f ca="1">SUM(C$11:C936)</f>
        <v>469</v>
      </c>
      <c r="E936" s="1">
        <f t="shared" ca="1" si="30"/>
        <v>0.50647948164146872</v>
      </c>
    </row>
    <row r="937" spans="2:5" x14ac:dyDescent="0.25">
      <c r="B937" s="2">
        <v>927</v>
      </c>
      <c r="C937" s="1">
        <f t="shared" ca="1" si="29"/>
        <v>0</v>
      </c>
      <c r="D937" s="1">
        <f ca="1">SUM(C$11:C937)</f>
        <v>469</v>
      </c>
      <c r="E937" s="1">
        <f t="shared" ca="1" si="30"/>
        <v>0.50593311758360304</v>
      </c>
    </row>
    <row r="938" spans="2:5" x14ac:dyDescent="0.25">
      <c r="B938" s="2">
        <v>928</v>
      </c>
      <c r="C938" s="1">
        <f t="shared" ca="1" si="29"/>
        <v>0</v>
      </c>
      <c r="D938" s="1">
        <f ca="1">SUM(C$11:C938)</f>
        <v>469</v>
      </c>
      <c r="E938" s="1">
        <f t="shared" ca="1" si="30"/>
        <v>0.50538793103448276</v>
      </c>
    </row>
    <row r="939" spans="2:5" x14ac:dyDescent="0.25">
      <c r="B939" s="2">
        <v>929</v>
      </c>
      <c r="C939" s="1">
        <f t="shared" ca="1" si="29"/>
        <v>0</v>
      </c>
      <c r="D939" s="1">
        <f ca="1">SUM(C$11:C939)</f>
        <v>469</v>
      </c>
      <c r="E939" s="1">
        <f t="shared" ca="1" si="30"/>
        <v>0.5048439181916039</v>
      </c>
    </row>
    <row r="940" spans="2:5" x14ac:dyDescent="0.25">
      <c r="B940" s="2">
        <v>930</v>
      </c>
      <c r="C940" s="1">
        <f t="shared" ca="1" si="29"/>
        <v>0</v>
      </c>
      <c r="D940" s="1">
        <f ca="1">SUM(C$11:C940)</f>
        <v>469</v>
      </c>
      <c r="E940" s="1">
        <f t="shared" ca="1" si="30"/>
        <v>0.50430107526881718</v>
      </c>
    </row>
    <row r="941" spans="2:5" x14ac:dyDescent="0.25">
      <c r="B941" s="2">
        <v>931</v>
      </c>
      <c r="C941" s="1">
        <f t="shared" ca="1" si="29"/>
        <v>0</v>
      </c>
      <c r="D941" s="1">
        <f ca="1">SUM(C$11:C941)</f>
        <v>469</v>
      </c>
      <c r="E941" s="1">
        <f t="shared" ca="1" si="30"/>
        <v>0.50375939849624063</v>
      </c>
    </row>
    <row r="942" spans="2:5" x14ac:dyDescent="0.25">
      <c r="B942" s="2">
        <v>932</v>
      </c>
      <c r="C942" s="1">
        <f t="shared" ca="1" si="29"/>
        <v>1</v>
      </c>
      <c r="D942" s="1">
        <f ca="1">SUM(C$11:C942)</f>
        <v>470</v>
      </c>
      <c r="E942" s="1">
        <f t="shared" ca="1" si="30"/>
        <v>0.50429184549356221</v>
      </c>
    </row>
    <row r="943" spans="2:5" x14ac:dyDescent="0.25">
      <c r="B943" s="2">
        <v>933</v>
      </c>
      <c r="C943" s="1">
        <f t="shared" ca="1" si="29"/>
        <v>0</v>
      </c>
      <c r="D943" s="1">
        <f ca="1">SUM(C$11:C943)</f>
        <v>470</v>
      </c>
      <c r="E943" s="1">
        <f t="shared" ca="1" si="30"/>
        <v>0.5037513397642015</v>
      </c>
    </row>
    <row r="944" spans="2:5" x14ac:dyDescent="0.25">
      <c r="B944" s="2">
        <v>934</v>
      </c>
      <c r="C944" s="1">
        <f t="shared" ca="1" si="29"/>
        <v>0</v>
      </c>
      <c r="D944" s="1">
        <f ca="1">SUM(C$11:C944)</f>
        <v>470</v>
      </c>
      <c r="E944" s="1">
        <f t="shared" ca="1" si="30"/>
        <v>0.50321199143468953</v>
      </c>
    </row>
    <row r="945" spans="2:5" x14ac:dyDescent="0.25">
      <c r="B945" s="2">
        <v>935</v>
      </c>
      <c r="C945" s="1">
        <f t="shared" ca="1" si="29"/>
        <v>0</v>
      </c>
      <c r="D945" s="1">
        <f ca="1">SUM(C$11:C945)</f>
        <v>470</v>
      </c>
      <c r="E945" s="1">
        <f t="shared" ca="1" si="30"/>
        <v>0.50267379679144386</v>
      </c>
    </row>
    <row r="946" spans="2:5" x14ac:dyDescent="0.25">
      <c r="B946" s="2">
        <v>936</v>
      </c>
      <c r="C946" s="1">
        <f t="shared" ca="1" si="29"/>
        <v>0</v>
      </c>
      <c r="D946" s="1">
        <f ca="1">SUM(C$11:C946)</f>
        <v>470</v>
      </c>
      <c r="E946" s="1">
        <f t="shared" ca="1" si="30"/>
        <v>0.50213675213675213</v>
      </c>
    </row>
    <row r="947" spans="2:5" x14ac:dyDescent="0.25">
      <c r="B947" s="2">
        <v>937</v>
      </c>
      <c r="C947" s="1">
        <f t="shared" ca="1" si="29"/>
        <v>1</v>
      </c>
      <c r="D947" s="1">
        <f ca="1">SUM(C$11:C947)</f>
        <v>471</v>
      </c>
      <c r="E947" s="1">
        <f t="shared" ca="1" si="30"/>
        <v>0.50266808964781218</v>
      </c>
    </row>
    <row r="948" spans="2:5" x14ac:dyDescent="0.25">
      <c r="B948" s="2">
        <v>938</v>
      </c>
      <c r="C948" s="1">
        <f t="shared" ca="1" si="29"/>
        <v>0</v>
      </c>
      <c r="D948" s="1">
        <f ca="1">SUM(C$11:C948)</f>
        <v>471</v>
      </c>
      <c r="E948" s="1">
        <f t="shared" ca="1" si="30"/>
        <v>0.50213219616204696</v>
      </c>
    </row>
    <row r="949" spans="2:5" x14ac:dyDescent="0.25">
      <c r="B949" s="2">
        <v>939</v>
      </c>
      <c r="C949" s="1">
        <f t="shared" ca="1" si="29"/>
        <v>1</v>
      </c>
      <c r="D949" s="1">
        <f ca="1">SUM(C$11:C949)</f>
        <v>472</v>
      </c>
      <c r="E949" s="1">
        <f t="shared" ca="1" si="30"/>
        <v>0.50266240681576146</v>
      </c>
    </row>
    <row r="950" spans="2:5" x14ac:dyDescent="0.25">
      <c r="B950" s="2">
        <v>940</v>
      </c>
      <c r="C950" s="1">
        <f t="shared" ca="1" si="29"/>
        <v>0</v>
      </c>
      <c r="D950" s="1">
        <f ca="1">SUM(C$11:C950)</f>
        <v>472</v>
      </c>
      <c r="E950" s="1">
        <f t="shared" ca="1" si="30"/>
        <v>0.50212765957446803</v>
      </c>
    </row>
    <row r="951" spans="2:5" x14ac:dyDescent="0.25">
      <c r="B951" s="2">
        <v>941</v>
      </c>
      <c r="C951" s="1">
        <f t="shared" ca="1" si="29"/>
        <v>0</v>
      </c>
      <c r="D951" s="1">
        <f ca="1">SUM(C$11:C951)</f>
        <v>472</v>
      </c>
      <c r="E951" s="1">
        <f t="shared" ca="1" si="30"/>
        <v>0.50159404888416581</v>
      </c>
    </row>
    <row r="952" spans="2:5" x14ac:dyDescent="0.25">
      <c r="B952" s="2">
        <v>942</v>
      </c>
      <c r="C952" s="1">
        <f t="shared" ca="1" si="29"/>
        <v>0</v>
      </c>
      <c r="D952" s="1">
        <f ca="1">SUM(C$11:C952)</f>
        <v>472</v>
      </c>
      <c r="E952" s="1">
        <f t="shared" ca="1" si="30"/>
        <v>0.50106157112526539</v>
      </c>
    </row>
    <row r="953" spans="2:5" x14ac:dyDescent="0.25">
      <c r="B953" s="2">
        <v>943</v>
      </c>
      <c r="C953" s="1">
        <f t="shared" ca="1" si="29"/>
        <v>1</v>
      </c>
      <c r="D953" s="1">
        <f ca="1">SUM(C$11:C953)</f>
        <v>473</v>
      </c>
      <c r="E953" s="1">
        <f t="shared" ca="1" si="30"/>
        <v>0.50159066808059383</v>
      </c>
    </row>
    <row r="954" spans="2:5" x14ac:dyDescent="0.25">
      <c r="B954" s="2">
        <v>944</v>
      </c>
      <c r="C954" s="1">
        <f t="shared" ca="1" si="29"/>
        <v>1</v>
      </c>
      <c r="D954" s="1">
        <f ca="1">SUM(C$11:C954)</f>
        <v>474</v>
      </c>
      <c r="E954" s="1">
        <f t="shared" ca="1" si="30"/>
        <v>0.5021186440677966</v>
      </c>
    </row>
    <row r="955" spans="2:5" x14ac:dyDescent="0.25">
      <c r="B955" s="2">
        <v>945</v>
      </c>
      <c r="C955" s="1">
        <f t="shared" ca="1" si="29"/>
        <v>0</v>
      </c>
      <c r="D955" s="1">
        <f ca="1">SUM(C$11:C955)</f>
        <v>474</v>
      </c>
      <c r="E955" s="1">
        <f t="shared" ca="1" si="30"/>
        <v>0.50158730158730158</v>
      </c>
    </row>
    <row r="956" spans="2:5" x14ac:dyDescent="0.25">
      <c r="B956" s="2">
        <v>946</v>
      </c>
      <c r="C956" s="1">
        <f t="shared" ca="1" si="29"/>
        <v>1</v>
      </c>
      <c r="D956" s="1">
        <f ca="1">SUM(C$11:C956)</f>
        <v>475</v>
      </c>
      <c r="E956" s="1">
        <f t="shared" ca="1" si="30"/>
        <v>0.5021141649048626</v>
      </c>
    </row>
    <row r="957" spans="2:5" x14ac:dyDescent="0.25">
      <c r="B957" s="2">
        <v>947</v>
      </c>
      <c r="C957" s="1">
        <f t="shared" ca="1" si="29"/>
        <v>0</v>
      </c>
      <c r="D957" s="1">
        <f ca="1">SUM(C$11:C957)</f>
        <v>475</v>
      </c>
      <c r="E957" s="1">
        <f t="shared" ca="1" si="30"/>
        <v>0.50158394931362194</v>
      </c>
    </row>
    <row r="958" spans="2:5" x14ac:dyDescent="0.25">
      <c r="B958" s="2">
        <v>948</v>
      </c>
      <c r="C958" s="1">
        <f t="shared" ca="1" si="29"/>
        <v>0</v>
      </c>
      <c r="D958" s="1">
        <f ca="1">SUM(C$11:C958)</f>
        <v>475</v>
      </c>
      <c r="E958" s="1">
        <f t="shared" ca="1" si="30"/>
        <v>0.50105485232067515</v>
      </c>
    </row>
    <row r="959" spans="2:5" x14ac:dyDescent="0.25">
      <c r="B959" s="2">
        <v>949</v>
      </c>
      <c r="C959" s="1">
        <f t="shared" ca="1" si="29"/>
        <v>1</v>
      </c>
      <c r="D959" s="1">
        <f ca="1">SUM(C$11:C959)</f>
        <v>476</v>
      </c>
      <c r="E959" s="1">
        <f t="shared" ca="1" si="30"/>
        <v>0.50158061116965225</v>
      </c>
    </row>
    <row r="960" spans="2:5" x14ac:dyDescent="0.25">
      <c r="B960" s="2">
        <v>950</v>
      </c>
      <c r="C960" s="1">
        <f t="shared" ca="1" si="29"/>
        <v>0</v>
      </c>
      <c r="D960" s="1">
        <f ca="1">SUM(C$11:C960)</f>
        <v>476</v>
      </c>
      <c r="E960" s="1">
        <f t="shared" ca="1" si="30"/>
        <v>0.50105263157894742</v>
      </c>
    </row>
    <row r="961" spans="2:5" x14ac:dyDescent="0.25">
      <c r="B961" s="2">
        <v>951</v>
      </c>
      <c r="C961" s="1">
        <f t="shared" ca="1" si="29"/>
        <v>1</v>
      </c>
      <c r="D961" s="1">
        <f ca="1">SUM(C$11:C961)</f>
        <v>477</v>
      </c>
      <c r="E961" s="1">
        <f t="shared" ca="1" si="30"/>
        <v>0.50157728706624605</v>
      </c>
    </row>
    <row r="962" spans="2:5" x14ac:dyDescent="0.25">
      <c r="B962" s="2">
        <v>952</v>
      </c>
      <c r="C962" s="1">
        <f t="shared" ca="1" si="29"/>
        <v>1</v>
      </c>
      <c r="D962" s="1">
        <f ca="1">SUM(C$11:C962)</f>
        <v>478</v>
      </c>
      <c r="E962" s="1">
        <f t="shared" ca="1" si="30"/>
        <v>0.50210084033613445</v>
      </c>
    </row>
    <row r="963" spans="2:5" x14ac:dyDescent="0.25">
      <c r="B963" s="2">
        <v>953</v>
      </c>
      <c r="C963" s="1">
        <f t="shared" ca="1" si="29"/>
        <v>0</v>
      </c>
      <c r="D963" s="1">
        <f ca="1">SUM(C$11:C963)</f>
        <v>478</v>
      </c>
      <c r="E963" s="1">
        <f t="shared" ca="1" si="30"/>
        <v>0.50157397691500527</v>
      </c>
    </row>
    <row r="964" spans="2:5" x14ac:dyDescent="0.25">
      <c r="B964" s="2">
        <v>954</v>
      </c>
      <c r="C964" s="1">
        <f t="shared" ca="1" si="29"/>
        <v>1</v>
      </c>
      <c r="D964" s="1">
        <f ca="1">SUM(C$11:C964)</f>
        <v>479</v>
      </c>
      <c r="E964" s="1">
        <f t="shared" ca="1" si="30"/>
        <v>0.50209643605870025</v>
      </c>
    </row>
    <row r="965" spans="2:5" x14ac:dyDescent="0.25">
      <c r="B965" s="2">
        <v>955</v>
      </c>
      <c r="C965" s="1">
        <f t="shared" ca="1" si="29"/>
        <v>0</v>
      </c>
      <c r="D965" s="1">
        <f ca="1">SUM(C$11:C965)</f>
        <v>479</v>
      </c>
      <c r="E965" s="1">
        <f t="shared" ca="1" si="30"/>
        <v>0.50157068062827226</v>
      </c>
    </row>
    <row r="966" spans="2:5" x14ac:dyDescent="0.25">
      <c r="B966" s="2">
        <v>956</v>
      </c>
      <c r="C966" s="1">
        <f t="shared" ca="1" si="29"/>
        <v>1</v>
      </c>
      <c r="D966" s="1">
        <f ca="1">SUM(C$11:C966)</f>
        <v>480</v>
      </c>
      <c r="E966" s="1">
        <f t="shared" ca="1" si="30"/>
        <v>0.502092050209205</v>
      </c>
    </row>
    <row r="967" spans="2:5" x14ac:dyDescent="0.25">
      <c r="B967" s="2">
        <v>957</v>
      </c>
      <c r="C967" s="1">
        <f t="shared" ca="1" si="29"/>
        <v>1</v>
      </c>
      <c r="D967" s="1">
        <f ca="1">SUM(C$11:C967)</f>
        <v>481</v>
      </c>
      <c r="E967" s="1">
        <f t="shared" ca="1" si="30"/>
        <v>0.50261233019853713</v>
      </c>
    </row>
    <row r="968" spans="2:5" x14ac:dyDescent="0.25">
      <c r="B968" s="2">
        <v>958</v>
      </c>
      <c r="C968" s="1">
        <f t="shared" ca="1" si="29"/>
        <v>0</v>
      </c>
      <c r="D968" s="1">
        <f ca="1">SUM(C$11:C968)</f>
        <v>481</v>
      </c>
      <c r="E968" s="1">
        <f t="shared" ca="1" si="30"/>
        <v>0.5020876826722338</v>
      </c>
    </row>
    <row r="969" spans="2:5" x14ac:dyDescent="0.25">
      <c r="B969" s="2">
        <v>959</v>
      </c>
      <c r="C969" s="1">
        <f t="shared" ca="1" si="29"/>
        <v>0</v>
      </c>
      <c r="D969" s="1">
        <f ca="1">SUM(C$11:C969)</f>
        <v>481</v>
      </c>
      <c r="E969" s="1">
        <f t="shared" ca="1" si="30"/>
        <v>0.50156412930135563</v>
      </c>
    </row>
    <row r="970" spans="2:5" x14ac:dyDescent="0.25">
      <c r="B970" s="2">
        <v>960</v>
      </c>
      <c r="C970" s="1">
        <f t="shared" ca="1" si="29"/>
        <v>0</v>
      </c>
      <c r="D970" s="1">
        <f ca="1">SUM(C$11:C970)</f>
        <v>481</v>
      </c>
      <c r="E970" s="1">
        <f t="shared" ca="1" si="30"/>
        <v>0.50104166666666672</v>
      </c>
    </row>
    <row r="971" spans="2:5" x14ac:dyDescent="0.25">
      <c r="B971" s="2">
        <v>961</v>
      </c>
      <c r="C971" s="1">
        <f t="shared" ca="1" si="29"/>
        <v>1</v>
      </c>
      <c r="D971" s="1">
        <f ca="1">SUM(C$11:C971)</f>
        <v>482</v>
      </c>
      <c r="E971" s="1">
        <f t="shared" ca="1" si="30"/>
        <v>0.50156087408949013</v>
      </c>
    </row>
    <row r="972" spans="2:5" x14ac:dyDescent="0.25">
      <c r="B972" s="2">
        <v>962</v>
      </c>
      <c r="C972" s="1">
        <f t="shared" ref="C972:C1010" ca="1" si="31">RANDBETWEEN(0,1)</f>
        <v>1</v>
      </c>
      <c r="D972" s="1">
        <f ca="1">SUM(C$11:C972)</f>
        <v>483</v>
      </c>
      <c r="E972" s="1">
        <f t="shared" ca="1" si="30"/>
        <v>0.50207900207900202</v>
      </c>
    </row>
    <row r="973" spans="2:5" x14ac:dyDescent="0.25">
      <c r="B973" s="2">
        <v>963</v>
      </c>
      <c r="C973" s="1">
        <f t="shared" ca="1" si="31"/>
        <v>1</v>
      </c>
      <c r="D973" s="1">
        <f ca="1">SUM(C$11:C973)</f>
        <v>484</v>
      </c>
      <c r="E973" s="1">
        <f t="shared" ca="1" si="30"/>
        <v>0.50259605399792318</v>
      </c>
    </row>
    <row r="974" spans="2:5" x14ac:dyDescent="0.25">
      <c r="B974" s="2">
        <v>964</v>
      </c>
      <c r="C974" s="1">
        <f t="shared" ca="1" si="31"/>
        <v>1</v>
      </c>
      <c r="D974" s="1">
        <f ca="1">SUM(C$11:C974)</f>
        <v>485</v>
      </c>
      <c r="E974" s="1">
        <f t="shared" ca="1" si="30"/>
        <v>0.50311203319502074</v>
      </c>
    </row>
    <row r="975" spans="2:5" x14ac:dyDescent="0.25">
      <c r="B975" s="2">
        <v>965</v>
      </c>
      <c r="C975" s="1">
        <f t="shared" ca="1" si="31"/>
        <v>0</v>
      </c>
      <c r="D975" s="1">
        <f ca="1">SUM(C$11:C975)</f>
        <v>485</v>
      </c>
      <c r="E975" s="1">
        <f t="shared" ca="1" si="30"/>
        <v>0.50259067357512954</v>
      </c>
    </row>
    <row r="976" spans="2:5" x14ac:dyDescent="0.25">
      <c r="B976" s="2">
        <v>966</v>
      </c>
      <c r="C976" s="1">
        <f t="shared" ca="1" si="31"/>
        <v>1</v>
      </c>
      <c r="D976" s="1">
        <f ca="1">SUM(C$11:C976)</f>
        <v>486</v>
      </c>
      <c r="E976" s="1">
        <f t="shared" ref="E976:E1010" ca="1" si="32">D976/B976</f>
        <v>0.50310559006211175</v>
      </c>
    </row>
    <row r="977" spans="2:5" x14ac:dyDescent="0.25">
      <c r="B977" s="2">
        <v>967</v>
      </c>
      <c r="C977" s="1">
        <f t="shared" ca="1" si="31"/>
        <v>0</v>
      </c>
      <c r="D977" s="1">
        <f ca="1">SUM(C$11:C977)</f>
        <v>486</v>
      </c>
      <c r="E977" s="1">
        <f t="shared" ca="1" si="32"/>
        <v>0.50258531540847984</v>
      </c>
    </row>
    <row r="978" spans="2:5" x14ac:dyDescent="0.25">
      <c r="B978" s="2">
        <v>968</v>
      </c>
      <c r="C978" s="1">
        <f t="shared" ca="1" si="31"/>
        <v>0</v>
      </c>
      <c r="D978" s="1">
        <f ca="1">SUM(C$11:C978)</f>
        <v>486</v>
      </c>
      <c r="E978" s="1">
        <f t="shared" ca="1" si="32"/>
        <v>0.50206611570247939</v>
      </c>
    </row>
    <row r="979" spans="2:5" x14ac:dyDescent="0.25">
      <c r="B979" s="2">
        <v>969</v>
      </c>
      <c r="C979" s="1">
        <f t="shared" ca="1" si="31"/>
        <v>1</v>
      </c>
      <c r="D979" s="1">
        <f ca="1">SUM(C$11:C979)</f>
        <v>487</v>
      </c>
      <c r="E979" s="1">
        <f t="shared" ca="1" si="32"/>
        <v>0.50257997936016507</v>
      </c>
    </row>
    <row r="980" spans="2:5" x14ac:dyDescent="0.25">
      <c r="B980" s="2">
        <v>970</v>
      </c>
      <c r="C980" s="1">
        <f t="shared" ca="1" si="31"/>
        <v>0</v>
      </c>
      <c r="D980" s="1">
        <f ca="1">SUM(C$11:C980)</f>
        <v>487</v>
      </c>
      <c r="E980" s="1">
        <f t="shared" ca="1" si="32"/>
        <v>0.50206185567010309</v>
      </c>
    </row>
    <row r="981" spans="2:5" x14ac:dyDescent="0.25">
      <c r="B981" s="2">
        <v>971</v>
      </c>
      <c r="C981" s="1">
        <f t="shared" ca="1" si="31"/>
        <v>0</v>
      </c>
      <c r="D981" s="1">
        <f ca="1">SUM(C$11:C981)</f>
        <v>487</v>
      </c>
      <c r="E981" s="1">
        <f t="shared" ca="1" si="32"/>
        <v>0.50154479917610706</v>
      </c>
    </row>
    <row r="982" spans="2:5" x14ac:dyDescent="0.25">
      <c r="B982" s="2">
        <v>972</v>
      </c>
      <c r="C982" s="1">
        <f t="shared" ca="1" si="31"/>
        <v>0</v>
      </c>
      <c r="D982" s="1">
        <f ca="1">SUM(C$11:C982)</f>
        <v>487</v>
      </c>
      <c r="E982" s="1">
        <f t="shared" ca="1" si="32"/>
        <v>0.50102880658436211</v>
      </c>
    </row>
    <row r="983" spans="2:5" x14ac:dyDescent="0.25">
      <c r="B983" s="2">
        <v>973</v>
      </c>
      <c r="C983" s="1">
        <f t="shared" ca="1" si="31"/>
        <v>1</v>
      </c>
      <c r="D983" s="1">
        <f ca="1">SUM(C$11:C983)</f>
        <v>488</v>
      </c>
      <c r="E983" s="1">
        <f t="shared" ca="1" si="32"/>
        <v>0.50154162384378209</v>
      </c>
    </row>
    <row r="984" spans="2:5" x14ac:dyDescent="0.25">
      <c r="B984" s="2">
        <v>974</v>
      </c>
      <c r="C984" s="1">
        <f t="shared" ca="1" si="31"/>
        <v>0</v>
      </c>
      <c r="D984" s="1">
        <f ca="1">SUM(C$11:C984)</f>
        <v>488</v>
      </c>
      <c r="E984" s="1">
        <f t="shared" ca="1" si="32"/>
        <v>0.50102669404517453</v>
      </c>
    </row>
    <row r="985" spans="2:5" x14ac:dyDescent="0.25">
      <c r="B985" s="2">
        <v>975</v>
      </c>
      <c r="C985" s="1">
        <f t="shared" ca="1" si="31"/>
        <v>0</v>
      </c>
      <c r="D985" s="1">
        <f ca="1">SUM(C$11:C985)</f>
        <v>488</v>
      </c>
      <c r="E985" s="1">
        <f t="shared" ca="1" si="32"/>
        <v>0.50051282051282053</v>
      </c>
    </row>
    <row r="986" spans="2:5" x14ac:dyDescent="0.25">
      <c r="B986" s="2">
        <v>976</v>
      </c>
      <c r="C986" s="1">
        <f t="shared" ca="1" si="31"/>
        <v>0</v>
      </c>
      <c r="D986" s="1">
        <f ca="1">SUM(C$11:C986)</f>
        <v>488</v>
      </c>
      <c r="E986" s="1">
        <f t="shared" ca="1" si="32"/>
        <v>0.5</v>
      </c>
    </row>
    <row r="987" spans="2:5" x14ac:dyDescent="0.25">
      <c r="B987" s="2">
        <v>977</v>
      </c>
      <c r="C987" s="1">
        <f t="shared" ca="1" si="31"/>
        <v>1</v>
      </c>
      <c r="D987" s="1">
        <f ca="1">SUM(C$11:C987)</f>
        <v>489</v>
      </c>
      <c r="E987" s="1">
        <f t="shared" ca="1" si="32"/>
        <v>0.50051177072671438</v>
      </c>
    </row>
    <row r="988" spans="2:5" x14ac:dyDescent="0.25">
      <c r="B988" s="2">
        <v>978</v>
      </c>
      <c r="C988" s="1">
        <f t="shared" ca="1" si="31"/>
        <v>1</v>
      </c>
      <c r="D988" s="1">
        <f ca="1">SUM(C$11:C988)</f>
        <v>490</v>
      </c>
      <c r="E988" s="1">
        <f t="shared" ca="1" si="32"/>
        <v>0.50102249488752559</v>
      </c>
    </row>
    <row r="989" spans="2:5" x14ac:dyDescent="0.25">
      <c r="B989" s="2">
        <v>979</v>
      </c>
      <c r="C989" s="1">
        <f t="shared" ca="1" si="31"/>
        <v>1</v>
      </c>
      <c r="D989" s="1">
        <f ca="1">SUM(C$11:C989)</f>
        <v>491</v>
      </c>
      <c r="E989" s="1">
        <f t="shared" ca="1" si="32"/>
        <v>0.50153217568947905</v>
      </c>
    </row>
    <row r="990" spans="2:5" x14ac:dyDescent="0.25">
      <c r="B990" s="2">
        <v>980</v>
      </c>
      <c r="C990" s="1">
        <f t="shared" ca="1" si="31"/>
        <v>1</v>
      </c>
      <c r="D990" s="1">
        <f ca="1">SUM(C$11:C990)</f>
        <v>492</v>
      </c>
      <c r="E990" s="1">
        <f t="shared" ca="1" si="32"/>
        <v>0.50204081632653064</v>
      </c>
    </row>
    <row r="991" spans="2:5" x14ac:dyDescent="0.25">
      <c r="B991" s="2">
        <v>981</v>
      </c>
      <c r="C991" s="1">
        <f t="shared" ca="1" si="31"/>
        <v>0</v>
      </c>
      <c r="D991" s="1">
        <f ca="1">SUM(C$11:C991)</f>
        <v>492</v>
      </c>
      <c r="E991" s="1">
        <f t="shared" ca="1" si="32"/>
        <v>0.50152905198776754</v>
      </c>
    </row>
    <row r="992" spans="2:5" x14ac:dyDescent="0.25">
      <c r="B992" s="2">
        <v>982</v>
      </c>
      <c r="C992" s="1">
        <f t="shared" ca="1" si="31"/>
        <v>1</v>
      </c>
      <c r="D992" s="1">
        <f ca="1">SUM(C$11:C992)</f>
        <v>493</v>
      </c>
      <c r="E992" s="1">
        <f t="shared" ca="1" si="32"/>
        <v>0.50203665987780044</v>
      </c>
    </row>
    <row r="993" spans="2:5" x14ac:dyDescent="0.25">
      <c r="B993" s="2">
        <v>983</v>
      </c>
      <c r="C993" s="1">
        <f t="shared" ca="1" si="31"/>
        <v>0</v>
      </c>
      <c r="D993" s="1">
        <f ca="1">SUM(C$11:C993)</f>
        <v>493</v>
      </c>
      <c r="E993" s="1">
        <f t="shared" ca="1" si="32"/>
        <v>0.50152594099694814</v>
      </c>
    </row>
    <row r="994" spans="2:5" x14ac:dyDescent="0.25">
      <c r="B994" s="2">
        <v>984</v>
      </c>
      <c r="C994" s="1">
        <f t="shared" ca="1" si="31"/>
        <v>0</v>
      </c>
      <c r="D994" s="1">
        <f ca="1">SUM(C$11:C994)</f>
        <v>493</v>
      </c>
      <c r="E994" s="1">
        <f t="shared" ca="1" si="32"/>
        <v>0.50101626016260159</v>
      </c>
    </row>
    <row r="995" spans="2:5" x14ac:dyDescent="0.25">
      <c r="B995" s="2">
        <v>985</v>
      </c>
      <c r="C995" s="1">
        <f t="shared" ca="1" si="31"/>
        <v>0</v>
      </c>
      <c r="D995" s="1">
        <f ca="1">SUM(C$11:C995)</f>
        <v>493</v>
      </c>
      <c r="E995" s="1">
        <f t="shared" ca="1" si="32"/>
        <v>0.500507614213198</v>
      </c>
    </row>
    <row r="996" spans="2:5" x14ac:dyDescent="0.25">
      <c r="B996" s="2">
        <v>986</v>
      </c>
      <c r="C996" s="1">
        <f t="shared" ca="1" si="31"/>
        <v>0</v>
      </c>
      <c r="D996" s="1">
        <f ca="1">SUM(C$11:C996)</f>
        <v>493</v>
      </c>
      <c r="E996" s="1">
        <f t="shared" ca="1" si="32"/>
        <v>0.5</v>
      </c>
    </row>
    <row r="997" spans="2:5" x14ac:dyDescent="0.25">
      <c r="B997" s="2">
        <v>987</v>
      </c>
      <c r="C997" s="1">
        <f t="shared" ca="1" si="31"/>
        <v>0</v>
      </c>
      <c r="D997" s="1">
        <f ca="1">SUM(C$11:C997)</f>
        <v>493</v>
      </c>
      <c r="E997" s="1">
        <f t="shared" ca="1" si="32"/>
        <v>0.49949341438703143</v>
      </c>
    </row>
    <row r="998" spans="2:5" x14ac:dyDescent="0.25">
      <c r="B998" s="2">
        <v>988</v>
      </c>
      <c r="C998" s="1">
        <f t="shared" ca="1" si="31"/>
        <v>0</v>
      </c>
      <c r="D998" s="1">
        <f ca="1">SUM(C$11:C998)</f>
        <v>493</v>
      </c>
      <c r="E998" s="1">
        <f t="shared" ca="1" si="32"/>
        <v>0.49898785425101216</v>
      </c>
    </row>
    <row r="999" spans="2:5" x14ac:dyDescent="0.25">
      <c r="B999" s="2">
        <v>989</v>
      </c>
      <c r="C999" s="1">
        <f t="shared" ca="1" si="31"/>
        <v>0</v>
      </c>
      <c r="D999" s="1">
        <f ca="1">SUM(C$11:C999)</f>
        <v>493</v>
      </c>
      <c r="E999" s="1">
        <f t="shared" ca="1" si="32"/>
        <v>0.49848331648129424</v>
      </c>
    </row>
    <row r="1000" spans="2:5" x14ac:dyDescent="0.25">
      <c r="B1000" s="2">
        <v>990</v>
      </c>
      <c r="C1000" s="1">
        <f t="shared" ca="1" si="31"/>
        <v>1</v>
      </c>
      <c r="D1000" s="1">
        <f ca="1">SUM(C$11:C1000)</f>
        <v>494</v>
      </c>
      <c r="E1000" s="1">
        <f t="shared" ca="1" si="32"/>
        <v>0.49898989898989898</v>
      </c>
    </row>
    <row r="1001" spans="2:5" x14ac:dyDescent="0.25">
      <c r="B1001" s="2">
        <v>991</v>
      </c>
      <c r="C1001" s="1">
        <f t="shared" ca="1" si="31"/>
        <v>1</v>
      </c>
      <c r="D1001" s="1">
        <f ca="1">SUM(C$11:C1001)</f>
        <v>495</v>
      </c>
      <c r="E1001" s="1">
        <f t="shared" ca="1" si="32"/>
        <v>0.49949545913218973</v>
      </c>
    </row>
    <row r="1002" spans="2:5" x14ac:dyDescent="0.25">
      <c r="B1002" s="2">
        <v>992</v>
      </c>
      <c r="C1002" s="1">
        <f t="shared" ca="1" si="31"/>
        <v>0</v>
      </c>
      <c r="D1002" s="1">
        <f ca="1">SUM(C$11:C1002)</f>
        <v>495</v>
      </c>
      <c r="E1002" s="1">
        <f t="shared" ca="1" si="32"/>
        <v>0.49899193548387094</v>
      </c>
    </row>
    <row r="1003" spans="2:5" x14ac:dyDescent="0.25">
      <c r="B1003" s="2">
        <v>993</v>
      </c>
      <c r="C1003" s="1">
        <f t="shared" ca="1" si="31"/>
        <v>0</v>
      </c>
      <c r="D1003" s="1">
        <f ca="1">SUM(C$11:C1003)</f>
        <v>495</v>
      </c>
      <c r="E1003" s="1">
        <f t="shared" ca="1" si="32"/>
        <v>0.49848942598187312</v>
      </c>
    </row>
    <row r="1004" spans="2:5" x14ac:dyDescent="0.25">
      <c r="B1004" s="2">
        <v>994</v>
      </c>
      <c r="C1004" s="1">
        <f t="shared" ca="1" si="31"/>
        <v>1</v>
      </c>
      <c r="D1004" s="1">
        <f ca="1">SUM(C$11:C1004)</f>
        <v>496</v>
      </c>
      <c r="E1004" s="1">
        <f t="shared" ca="1" si="32"/>
        <v>0.49899396378269617</v>
      </c>
    </row>
    <row r="1005" spans="2:5" x14ac:dyDescent="0.25">
      <c r="B1005" s="2">
        <v>995</v>
      </c>
      <c r="C1005" s="1">
        <f t="shared" ca="1" si="31"/>
        <v>0</v>
      </c>
      <c r="D1005" s="1">
        <f ca="1">SUM(C$11:C1005)</f>
        <v>496</v>
      </c>
      <c r="E1005" s="1">
        <f t="shared" ca="1" si="32"/>
        <v>0.4984924623115578</v>
      </c>
    </row>
    <row r="1006" spans="2:5" x14ac:dyDescent="0.25">
      <c r="B1006" s="2">
        <v>996</v>
      </c>
      <c r="C1006" s="1">
        <f t="shared" ca="1" si="31"/>
        <v>1</v>
      </c>
      <c r="D1006" s="1">
        <f ca="1">SUM(C$11:C1006)</f>
        <v>497</v>
      </c>
      <c r="E1006" s="1">
        <f t="shared" ca="1" si="32"/>
        <v>0.49899598393574296</v>
      </c>
    </row>
    <row r="1007" spans="2:5" x14ac:dyDescent="0.25">
      <c r="B1007" s="2">
        <v>997</v>
      </c>
      <c r="C1007" s="1">
        <f t="shared" ca="1" si="31"/>
        <v>1</v>
      </c>
      <c r="D1007" s="1">
        <f ca="1">SUM(C$11:C1007)</f>
        <v>498</v>
      </c>
      <c r="E1007" s="1">
        <f t="shared" ca="1" si="32"/>
        <v>0.49949849548645936</v>
      </c>
    </row>
    <row r="1008" spans="2:5" x14ac:dyDescent="0.25">
      <c r="B1008" s="2">
        <v>998</v>
      </c>
      <c r="C1008" s="1">
        <f t="shared" ca="1" si="31"/>
        <v>1</v>
      </c>
      <c r="D1008" s="1">
        <f ca="1">SUM(C$11:C1008)</f>
        <v>499</v>
      </c>
      <c r="E1008" s="1">
        <f t="shared" ca="1" si="32"/>
        <v>0.5</v>
      </c>
    </row>
    <row r="1009" spans="2:5" x14ac:dyDescent="0.25">
      <c r="B1009" s="2">
        <v>999</v>
      </c>
      <c r="C1009" s="1">
        <f t="shared" ca="1" si="31"/>
        <v>1</v>
      </c>
      <c r="D1009" s="1">
        <f ca="1">SUM(C$11:C1009)</f>
        <v>500</v>
      </c>
      <c r="E1009" s="1">
        <f t="shared" ca="1" si="32"/>
        <v>0.50050050050050054</v>
      </c>
    </row>
    <row r="1010" spans="2:5" x14ac:dyDescent="0.25">
      <c r="B1010" s="2">
        <v>1000</v>
      </c>
      <c r="C1010" s="1">
        <f t="shared" ca="1" si="31"/>
        <v>0</v>
      </c>
      <c r="D1010" s="1">
        <f ca="1">SUM(C$11:C1010)</f>
        <v>500</v>
      </c>
      <c r="E1010" s="1">
        <f t="shared" ca="1" si="32"/>
        <v>0.5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workbookViewId="0">
      <selection activeCell="F8" sqref="F8"/>
    </sheetView>
  </sheetViews>
  <sheetFormatPr defaultRowHeight="23.25" x14ac:dyDescent="0.35"/>
  <cols>
    <col min="1" max="1" width="9" style="20"/>
    <col min="2" max="2" width="14.125" style="20" customWidth="1"/>
    <col min="3" max="3" width="2.25" style="23" bestFit="1" customWidth="1"/>
    <col min="4" max="4" width="11.75" style="20" bestFit="1" customWidth="1"/>
    <col min="5" max="5" width="2.25" style="23" bestFit="1" customWidth="1"/>
    <col min="6" max="7" width="15.5" style="20" customWidth="1"/>
    <col min="8" max="8" width="2.25" style="20" bestFit="1" customWidth="1"/>
    <col min="9" max="10" width="9" style="20"/>
    <col min="11" max="11" width="12.25" style="20" bestFit="1" customWidth="1"/>
    <col min="12" max="16384" width="9" style="20"/>
  </cols>
  <sheetData>
    <row r="1" spans="1:8" x14ac:dyDescent="0.35">
      <c r="A1" s="20" t="s">
        <v>94</v>
      </c>
    </row>
    <row r="2" spans="1:8" x14ac:dyDescent="0.35">
      <c r="A2" s="24" t="s">
        <v>0</v>
      </c>
      <c r="B2" s="20" t="s">
        <v>2</v>
      </c>
    </row>
    <row r="3" spans="1:8" x14ac:dyDescent="0.35">
      <c r="A3" s="24" t="s">
        <v>1</v>
      </c>
      <c r="B3" s="20" t="s">
        <v>3</v>
      </c>
    </row>
    <row r="4" spans="1:8" x14ac:dyDescent="0.35">
      <c r="A4" s="24" t="s">
        <v>4</v>
      </c>
      <c r="B4" s="20" t="s">
        <v>5</v>
      </c>
    </row>
    <row r="5" spans="1:8" ht="12" customHeight="1" thickBot="1" x14ac:dyDescent="0.4"/>
    <row r="6" spans="1:8" x14ac:dyDescent="0.35">
      <c r="A6" s="25" t="s">
        <v>11</v>
      </c>
      <c r="B6" s="171" t="s">
        <v>14</v>
      </c>
      <c r="C6" s="172"/>
      <c r="D6" s="173"/>
      <c r="E6" s="20"/>
      <c r="F6" s="27">
        <v>0.8</v>
      </c>
      <c r="H6" s="23"/>
    </row>
    <row r="7" spans="1:8" ht="24" thickBot="1" x14ac:dyDescent="0.4">
      <c r="A7" s="26" t="s">
        <v>12</v>
      </c>
      <c r="B7" s="174"/>
      <c r="C7" s="175"/>
      <c r="D7" s="176"/>
      <c r="E7" s="20"/>
      <c r="F7" s="27">
        <v>0.2</v>
      </c>
      <c r="H7" s="23"/>
    </row>
    <row r="8" spans="1:8" ht="12.75" customHeight="1" thickBot="1" x14ac:dyDescent="0.4">
      <c r="B8" s="27"/>
      <c r="D8" s="27"/>
      <c r="F8" s="27"/>
      <c r="H8" s="23"/>
    </row>
    <row r="9" spans="1:8" x14ac:dyDescent="0.35">
      <c r="A9" s="25" t="s">
        <v>6</v>
      </c>
      <c r="B9" s="171" t="s">
        <v>106</v>
      </c>
      <c r="C9" s="172"/>
      <c r="D9" s="173"/>
      <c r="E9" s="20"/>
      <c r="F9" s="27">
        <v>0.3</v>
      </c>
      <c r="H9" s="23"/>
    </row>
    <row r="10" spans="1:8" ht="24" thickBot="1" x14ac:dyDescent="0.4">
      <c r="A10" s="26" t="s">
        <v>7</v>
      </c>
      <c r="B10" s="174"/>
      <c r="C10" s="175"/>
      <c r="D10" s="176"/>
      <c r="E10" s="20"/>
      <c r="F10" s="27">
        <v>0.7</v>
      </c>
      <c r="H10" s="23"/>
    </row>
    <row r="11" spans="1:8" ht="10.5" customHeight="1" thickBot="1" x14ac:dyDescent="0.4"/>
    <row r="12" spans="1:8" x14ac:dyDescent="0.35">
      <c r="A12" s="25" t="s">
        <v>8</v>
      </c>
      <c r="B12" s="171" t="s">
        <v>10</v>
      </c>
      <c r="C12" s="172"/>
      <c r="D12" s="173"/>
      <c r="E12" s="20"/>
    </row>
    <row r="13" spans="1:8" ht="24" thickBot="1" x14ac:dyDescent="0.4">
      <c r="A13" s="26" t="s">
        <v>9</v>
      </c>
      <c r="B13" s="174"/>
      <c r="C13" s="175"/>
      <c r="D13" s="176"/>
      <c r="E13" s="20"/>
    </row>
    <row r="14" spans="1:8" ht="12" customHeight="1" x14ac:dyDescent="0.35"/>
    <row r="15" spans="1:8" x14ac:dyDescent="0.35">
      <c r="A15" s="177" t="s">
        <v>101</v>
      </c>
      <c r="B15" s="177"/>
      <c r="C15" s="177"/>
      <c r="D15" s="177"/>
      <c r="E15" s="177"/>
      <c r="F15" s="28" t="s">
        <v>13</v>
      </c>
      <c r="H15" s="35" t="s">
        <v>104</v>
      </c>
    </row>
    <row r="16" spans="1:8" ht="11.25" customHeight="1" x14ac:dyDescent="0.35"/>
    <row r="17" spans="1:12" ht="24" thickBot="1" x14ac:dyDescent="0.4">
      <c r="B17" s="168" t="s">
        <v>8</v>
      </c>
      <c r="C17" s="168" t="s">
        <v>16</v>
      </c>
      <c r="D17" s="29" t="s">
        <v>95</v>
      </c>
      <c r="E17" s="168" t="s">
        <v>16</v>
      </c>
      <c r="F17" s="169" t="s">
        <v>99</v>
      </c>
      <c r="G17" s="169"/>
      <c r="H17" s="168" t="s">
        <v>16</v>
      </c>
      <c r="I17" s="30">
        <f>F6*F9</f>
        <v>0.24</v>
      </c>
      <c r="J17" s="19">
        <f>I17/I18</f>
        <v>0.63157894736842102</v>
      </c>
      <c r="L17" s="21">
        <f>J17-J20</f>
        <v>0.26315789473684209</v>
      </c>
    </row>
    <row r="18" spans="1:12" ht="24" thickTop="1" x14ac:dyDescent="0.35">
      <c r="B18" s="168"/>
      <c r="C18" s="168"/>
      <c r="D18" s="23" t="s">
        <v>15</v>
      </c>
      <c r="E18" s="168"/>
      <c r="F18" s="20" t="s">
        <v>17</v>
      </c>
      <c r="G18" s="31"/>
      <c r="H18" s="168"/>
      <c r="I18" s="20">
        <f>F6*F9+F7*F10</f>
        <v>0.38</v>
      </c>
      <c r="J18" s="170" t="s">
        <v>102</v>
      </c>
      <c r="K18" s="33" t="str">
        <f>IF(L17&lt;0,"INNOCENTE",IF(L17=0,"INNOCENTE","COLPEVOLE"))</f>
        <v>COLPEVOLE</v>
      </c>
      <c r="L18" s="32"/>
    </row>
    <row r="19" spans="1:12" x14ac:dyDescent="0.35">
      <c r="J19" s="170"/>
    </row>
    <row r="20" spans="1:12" ht="24" thickBot="1" x14ac:dyDescent="0.4">
      <c r="B20" s="168" t="s">
        <v>9</v>
      </c>
      <c r="C20" s="168" t="s">
        <v>16</v>
      </c>
      <c r="D20" s="29" t="s">
        <v>96</v>
      </c>
      <c r="E20" s="168" t="s">
        <v>16</v>
      </c>
      <c r="F20" s="169" t="s">
        <v>100</v>
      </c>
      <c r="G20" s="169"/>
      <c r="H20" s="168" t="s">
        <v>16</v>
      </c>
      <c r="I20" s="30">
        <f>F7*F10</f>
        <v>0.13999999999999999</v>
      </c>
      <c r="J20" s="19">
        <f>I20/I21</f>
        <v>0.36842105263157893</v>
      </c>
      <c r="K20" s="34" t="s">
        <v>103</v>
      </c>
    </row>
    <row r="21" spans="1:12" ht="24" thickTop="1" x14ac:dyDescent="0.35">
      <c r="B21" s="168"/>
      <c r="C21" s="168"/>
      <c r="D21" s="23" t="s">
        <v>15</v>
      </c>
      <c r="E21" s="168"/>
      <c r="F21" s="20" t="s">
        <v>17</v>
      </c>
      <c r="H21" s="168"/>
      <c r="I21" s="20">
        <f>F6*F9+F7*F10</f>
        <v>0.38</v>
      </c>
    </row>
    <row r="24" spans="1:12" x14ac:dyDescent="0.35">
      <c r="A24" s="20" t="s">
        <v>105</v>
      </c>
    </row>
    <row r="25" spans="1:12" x14ac:dyDescent="0.35">
      <c r="A25" s="24" t="s">
        <v>0</v>
      </c>
      <c r="B25" s="20" t="s">
        <v>19</v>
      </c>
      <c r="D25" s="22">
        <v>1973</v>
      </c>
      <c r="E25" s="36" t="s">
        <v>109</v>
      </c>
      <c r="F25" s="22"/>
    </row>
    <row r="26" spans="1:12" x14ac:dyDescent="0.35">
      <c r="A26" s="24" t="s">
        <v>21</v>
      </c>
      <c r="B26" s="20" t="s">
        <v>18</v>
      </c>
    </row>
    <row r="27" spans="1:12" x14ac:dyDescent="0.35">
      <c r="A27" s="24" t="s">
        <v>23</v>
      </c>
      <c r="B27" s="20" t="s">
        <v>20</v>
      </c>
    </row>
    <row r="28" spans="1:12" ht="24" thickBot="1" x14ac:dyDescent="0.4"/>
    <row r="29" spans="1:12" x14ac:dyDescent="0.35">
      <c r="A29" s="25" t="s">
        <v>11</v>
      </c>
      <c r="B29" s="171" t="s">
        <v>14</v>
      </c>
      <c r="C29" s="172"/>
      <c r="D29" s="173"/>
      <c r="E29" s="20"/>
      <c r="F29" s="27"/>
      <c r="G29" s="23">
        <v>0.1</v>
      </c>
      <c r="H29" s="23"/>
    </row>
    <row r="30" spans="1:12" ht="24" thickBot="1" x14ac:dyDescent="0.4">
      <c r="A30" s="26" t="s">
        <v>22</v>
      </c>
      <c r="B30" s="174"/>
      <c r="C30" s="175"/>
      <c r="D30" s="176"/>
      <c r="E30" s="20"/>
      <c r="F30" s="27"/>
      <c r="G30" s="23">
        <v>0.9</v>
      </c>
      <c r="H30" s="23"/>
    </row>
    <row r="31" spans="1:12" ht="24" thickBot="1" x14ac:dyDescent="0.4">
      <c r="B31" s="27"/>
      <c r="D31" s="27"/>
      <c r="F31" s="27"/>
      <c r="G31" s="23"/>
      <c r="H31" s="23"/>
    </row>
    <row r="32" spans="1:12" x14ac:dyDescent="0.35">
      <c r="A32" s="25" t="s">
        <v>24</v>
      </c>
      <c r="B32" s="171" t="s">
        <v>107</v>
      </c>
      <c r="C32" s="172"/>
      <c r="D32" s="173"/>
      <c r="E32" s="20"/>
      <c r="F32" s="27"/>
      <c r="G32" s="23">
        <v>0.8</v>
      </c>
      <c r="H32" s="23"/>
    </row>
    <row r="33" spans="1:12" ht="24" thickBot="1" x14ac:dyDescent="0.4">
      <c r="A33" s="26" t="s">
        <v>86</v>
      </c>
      <c r="B33" s="174"/>
      <c r="C33" s="175"/>
      <c r="D33" s="176"/>
      <c r="E33" s="20"/>
      <c r="F33" s="27"/>
      <c r="G33" s="23">
        <v>0.2</v>
      </c>
      <c r="H33" s="23"/>
    </row>
    <row r="34" spans="1:12" ht="24" thickBot="1" x14ac:dyDescent="0.4"/>
    <row r="35" spans="1:12" x14ac:dyDescent="0.35">
      <c r="A35" s="25" t="s">
        <v>25</v>
      </c>
      <c r="B35" s="171" t="s">
        <v>87</v>
      </c>
      <c r="C35" s="172"/>
      <c r="D35" s="173"/>
      <c r="E35" s="20"/>
      <c r="F35" s="27"/>
    </row>
    <row r="36" spans="1:12" ht="24" thickBot="1" x14ac:dyDescent="0.4">
      <c r="A36" s="26" t="s">
        <v>26</v>
      </c>
      <c r="B36" s="174"/>
      <c r="C36" s="175"/>
      <c r="D36" s="176"/>
      <c r="E36" s="20"/>
      <c r="F36" s="27"/>
    </row>
    <row r="38" spans="1:12" x14ac:dyDescent="0.35">
      <c r="A38" s="177" t="s">
        <v>108</v>
      </c>
      <c r="B38" s="177"/>
      <c r="C38" s="177"/>
      <c r="D38" s="177"/>
      <c r="E38" s="177"/>
      <c r="F38" s="177"/>
      <c r="G38" s="20" t="s">
        <v>27</v>
      </c>
      <c r="H38" s="35"/>
    </row>
    <row r="40" spans="1:12" ht="24" thickBot="1" x14ac:dyDescent="0.4">
      <c r="B40" s="168" t="s">
        <v>25</v>
      </c>
      <c r="C40" s="168" t="s">
        <v>16</v>
      </c>
      <c r="D40" s="29" t="s">
        <v>97</v>
      </c>
      <c r="E40" s="168" t="s">
        <v>16</v>
      </c>
      <c r="F40" s="169" t="s">
        <v>29</v>
      </c>
      <c r="G40" s="169"/>
      <c r="H40" s="168" t="s">
        <v>16</v>
      </c>
      <c r="I40" s="30">
        <f>G29*G32</f>
        <v>8.0000000000000016E-2</v>
      </c>
      <c r="J40" s="19">
        <f>I40/I41</f>
        <v>0.30769230769230776</v>
      </c>
      <c r="L40" s="21">
        <f>J40-J43</f>
        <v>-0.38461538461538464</v>
      </c>
    </row>
    <row r="41" spans="1:12" ht="24" thickTop="1" x14ac:dyDescent="0.35">
      <c r="B41" s="168"/>
      <c r="C41" s="168"/>
      <c r="D41" s="23" t="s">
        <v>28</v>
      </c>
      <c r="E41" s="168"/>
      <c r="F41" s="20" t="s">
        <v>31</v>
      </c>
      <c r="G41" s="31"/>
      <c r="H41" s="168"/>
      <c r="I41" s="20">
        <f>G29*G32+G30*G33</f>
        <v>0.26</v>
      </c>
      <c r="J41" s="170" t="s">
        <v>102</v>
      </c>
      <c r="K41" s="33" t="str">
        <f>IF(L40&lt;0,"TIFO",IF(L40=0,"TIFO","COLERA"))</f>
        <v>TIFO</v>
      </c>
      <c r="L41" s="32"/>
    </row>
    <row r="42" spans="1:12" x14ac:dyDescent="0.35">
      <c r="J42" s="170"/>
    </row>
    <row r="43" spans="1:12" ht="24" thickBot="1" x14ac:dyDescent="0.4">
      <c r="B43" s="168" t="s">
        <v>26</v>
      </c>
      <c r="C43" s="168" t="s">
        <v>16</v>
      </c>
      <c r="D43" s="29" t="s">
        <v>98</v>
      </c>
      <c r="E43" s="168" t="s">
        <v>16</v>
      </c>
      <c r="F43" s="169" t="s">
        <v>30</v>
      </c>
      <c r="G43" s="169"/>
      <c r="H43" s="168" t="s">
        <v>16</v>
      </c>
      <c r="I43" s="30">
        <f>G30*G33</f>
        <v>0.18000000000000002</v>
      </c>
      <c r="J43" s="19">
        <f>I43/I44</f>
        <v>0.6923076923076924</v>
      </c>
      <c r="K43" s="34" t="s">
        <v>103</v>
      </c>
    </row>
    <row r="44" spans="1:12" ht="24" thickTop="1" x14ac:dyDescent="0.35">
      <c r="B44" s="168"/>
      <c r="C44" s="168"/>
      <c r="D44" s="23" t="s">
        <v>32</v>
      </c>
      <c r="E44" s="168"/>
      <c r="F44" s="20" t="s">
        <v>31</v>
      </c>
      <c r="H44" s="168"/>
      <c r="I44" s="20">
        <f>G29*G32+G30*G33</f>
        <v>0.26</v>
      </c>
    </row>
  </sheetData>
  <mergeCells count="30">
    <mergeCell ref="B6:D7"/>
    <mergeCell ref="B9:D10"/>
    <mergeCell ref="B12:D13"/>
    <mergeCell ref="B17:B18"/>
    <mergeCell ref="C17:C18"/>
    <mergeCell ref="A15:E15"/>
    <mergeCell ref="J41:J42"/>
    <mergeCell ref="J18:J19"/>
    <mergeCell ref="B29:D30"/>
    <mergeCell ref="B32:D33"/>
    <mergeCell ref="B35:D36"/>
    <mergeCell ref="A38:F38"/>
    <mergeCell ref="B20:B21"/>
    <mergeCell ref="C20:C21"/>
    <mergeCell ref="E17:E18"/>
    <mergeCell ref="E20:E21"/>
    <mergeCell ref="H17:H18"/>
    <mergeCell ref="H20:H21"/>
    <mergeCell ref="F17:G17"/>
    <mergeCell ref="F20:G20"/>
    <mergeCell ref="B40:B41"/>
    <mergeCell ref="C40:C41"/>
    <mergeCell ref="E40:E41"/>
    <mergeCell ref="F40:G40"/>
    <mergeCell ref="H40:H41"/>
    <mergeCell ref="B43:B44"/>
    <mergeCell ref="C43:C44"/>
    <mergeCell ref="E43:E44"/>
    <mergeCell ref="F43:G43"/>
    <mergeCell ref="H43:H4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38"/>
  <sheetViews>
    <sheetView workbookViewId="0">
      <selection activeCell="Q26" sqref="Q26"/>
    </sheetView>
  </sheetViews>
  <sheetFormatPr defaultRowHeight="12.75" x14ac:dyDescent="0.2"/>
  <sheetData>
    <row r="3" spans="3:15" x14ac:dyDescent="0.2">
      <c r="C3" s="41" t="s">
        <v>114</v>
      </c>
      <c r="D3" s="41" t="s">
        <v>119</v>
      </c>
      <c r="E3" s="41" t="s">
        <v>116</v>
      </c>
      <c r="I3" s="39" t="s">
        <v>125</v>
      </c>
      <c r="J3" s="41" t="s">
        <v>119</v>
      </c>
      <c r="K3" s="41" t="s">
        <v>116</v>
      </c>
    </row>
    <row r="4" spans="3:15" x14ac:dyDescent="0.2">
      <c r="C4" s="41" t="s">
        <v>117</v>
      </c>
      <c r="D4" s="41" t="s">
        <v>115</v>
      </c>
      <c r="E4" s="41" t="s">
        <v>118</v>
      </c>
      <c r="F4" s="41" t="s">
        <v>120</v>
      </c>
      <c r="G4" s="41" t="s">
        <v>47</v>
      </c>
      <c r="I4" s="41" t="s">
        <v>130</v>
      </c>
      <c r="J4" s="41" t="s">
        <v>115</v>
      </c>
      <c r="K4" s="41" t="s">
        <v>131</v>
      </c>
      <c r="L4" s="41" t="s">
        <v>132</v>
      </c>
      <c r="M4" s="41" t="s">
        <v>47</v>
      </c>
      <c r="N4" s="41"/>
      <c r="O4" s="42"/>
    </row>
    <row r="5" spans="3:15" x14ac:dyDescent="0.2">
      <c r="C5" s="42">
        <v>0</v>
      </c>
      <c r="D5">
        <v>250</v>
      </c>
      <c r="E5" s="40">
        <f>D5/$D$10</f>
        <v>0.25</v>
      </c>
      <c r="F5">
        <f>C5*E5</f>
        <v>0</v>
      </c>
      <c r="G5" s="44">
        <f>((C5-$F$10)^2)*E5</f>
        <v>0.42250000000000004</v>
      </c>
      <c r="I5" s="42">
        <v>1</v>
      </c>
      <c r="J5" s="49">
        <v>480</v>
      </c>
      <c r="K5" s="40">
        <f>J5/$D$10</f>
        <v>0.48</v>
      </c>
      <c r="L5">
        <f>I5*K5</f>
        <v>0.48</v>
      </c>
      <c r="M5" s="44">
        <f>((I5-$F$10)^2)*K5</f>
        <v>4.3200000000000009E-2</v>
      </c>
      <c r="N5" s="42"/>
      <c r="O5" s="42"/>
    </row>
    <row r="6" spans="3:15" x14ac:dyDescent="0.2">
      <c r="C6" s="42">
        <v>1</v>
      </c>
      <c r="D6">
        <v>400</v>
      </c>
      <c r="E6" s="40">
        <f t="shared" ref="E6:E9" si="0">D6/$D$10</f>
        <v>0.4</v>
      </c>
      <c r="F6">
        <f t="shared" ref="F6:F9" si="1">C6*E6</f>
        <v>0.4</v>
      </c>
      <c r="G6" s="44">
        <f t="shared" ref="G6:G9" si="2">((C6-$F$10)^2)*E6</f>
        <v>3.6000000000000011E-2</v>
      </c>
      <c r="I6" s="42">
        <v>2</v>
      </c>
      <c r="J6" s="49">
        <v>280</v>
      </c>
      <c r="K6" s="40">
        <f t="shared" ref="K6:K7" si="3">J6/$D$10</f>
        <v>0.28000000000000003</v>
      </c>
      <c r="L6">
        <f t="shared" ref="L6:L7" si="4">I6*K6</f>
        <v>0.56000000000000005</v>
      </c>
      <c r="M6" s="44">
        <f t="shared" ref="M6:M7" si="5">((I6-$F$10)^2)*K6</f>
        <v>0.13719999999999999</v>
      </c>
      <c r="N6" s="42"/>
      <c r="O6" s="42"/>
    </row>
    <row r="7" spans="3:15" x14ac:dyDescent="0.2">
      <c r="C7" s="42">
        <v>2</v>
      </c>
      <c r="D7">
        <v>200</v>
      </c>
      <c r="E7" s="40">
        <f t="shared" si="0"/>
        <v>0.2</v>
      </c>
      <c r="F7">
        <f t="shared" si="1"/>
        <v>0.4</v>
      </c>
      <c r="G7" s="44">
        <f t="shared" si="2"/>
        <v>9.799999999999999E-2</v>
      </c>
      <c r="I7" s="42">
        <v>3</v>
      </c>
      <c r="J7" s="49">
        <v>240</v>
      </c>
      <c r="K7" s="40">
        <f t="shared" si="3"/>
        <v>0.24</v>
      </c>
      <c r="L7">
        <f t="shared" si="4"/>
        <v>0.72</v>
      </c>
      <c r="M7" s="44">
        <f t="shared" si="5"/>
        <v>0.69359999999999988</v>
      </c>
      <c r="N7" s="42"/>
      <c r="O7" s="42"/>
    </row>
    <row r="8" spans="3:15" x14ac:dyDescent="0.2">
      <c r="C8" s="42">
        <v>3</v>
      </c>
      <c r="D8">
        <v>100</v>
      </c>
      <c r="E8" s="40">
        <f t="shared" si="0"/>
        <v>0.1</v>
      </c>
      <c r="F8">
        <f t="shared" si="1"/>
        <v>0.30000000000000004</v>
      </c>
      <c r="G8" s="44">
        <f t="shared" si="2"/>
        <v>0.28899999999999998</v>
      </c>
      <c r="K8" s="50">
        <f>SUM(K5:K7)</f>
        <v>1</v>
      </c>
      <c r="N8" s="42"/>
      <c r="O8" s="42"/>
    </row>
    <row r="9" spans="3:15" ht="13.5" thickBot="1" x14ac:dyDescent="0.25">
      <c r="C9" s="42">
        <v>4</v>
      </c>
      <c r="D9">
        <v>50</v>
      </c>
      <c r="E9" s="40">
        <f t="shared" si="0"/>
        <v>0.05</v>
      </c>
      <c r="F9">
        <f t="shared" si="1"/>
        <v>0.2</v>
      </c>
      <c r="G9" s="44">
        <f t="shared" si="2"/>
        <v>0.36450000000000005</v>
      </c>
      <c r="L9" s="42"/>
      <c r="M9" s="48"/>
    </row>
    <row r="10" spans="3:15" ht="13.5" thickBot="1" x14ac:dyDescent="0.25">
      <c r="D10">
        <f>SUM(D5:D9)</f>
        <v>1000</v>
      </c>
      <c r="E10">
        <f>SUM(E5:E9)</f>
        <v>1</v>
      </c>
      <c r="F10" s="54">
        <f>SUM(F5:F9)</f>
        <v>1.3</v>
      </c>
      <c r="G10" s="54">
        <f>SUM(G5:G9)</f>
        <v>1.2100000000000002</v>
      </c>
      <c r="L10" s="54">
        <f>SUM(L5:L7)</f>
        <v>1.76</v>
      </c>
      <c r="M10" s="54">
        <f>SUM(M5:M7)</f>
        <v>0.87399999999999989</v>
      </c>
    </row>
    <row r="11" spans="3:15" x14ac:dyDescent="0.2">
      <c r="F11" s="53" t="s">
        <v>46</v>
      </c>
      <c r="G11" s="53" t="s">
        <v>47</v>
      </c>
      <c r="L11" s="53" t="s">
        <v>46</v>
      </c>
      <c r="M11" s="53" t="s">
        <v>47</v>
      </c>
      <c r="N11" s="55" t="s">
        <v>126</v>
      </c>
    </row>
    <row r="14" spans="3:15" x14ac:dyDescent="0.2">
      <c r="I14" s="39" t="s">
        <v>127</v>
      </c>
      <c r="J14" s="39" t="s">
        <v>128</v>
      </c>
    </row>
    <row r="15" spans="3:15" x14ac:dyDescent="0.2">
      <c r="J15" t="s">
        <v>129</v>
      </c>
    </row>
    <row r="18" spans="9:16" x14ac:dyDescent="0.2">
      <c r="J18" s="178" t="s">
        <v>133</v>
      </c>
      <c r="K18" s="178"/>
      <c r="L18" s="178"/>
    </row>
    <row r="19" spans="9:16" x14ac:dyDescent="0.2">
      <c r="I19" s="41" t="s">
        <v>117</v>
      </c>
      <c r="J19" s="41" t="s">
        <v>121</v>
      </c>
      <c r="K19" s="41" t="s">
        <v>122</v>
      </c>
      <c r="L19" s="41" t="s">
        <v>123</v>
      </c>
      <c r="M19" s="41" t="s">
        <v>119</v>
      </c>
    </row>
    <row r="20" spans="9:16" ht="13.5" thickBot="1" x14ac:dyDescent="0.25">
      <c r="I20" s="41" t="s">
        <v>114</v>
      </c>
      <c r="J20" s="42">
        <v>1</v>
      </c>
      <c r="K20" s="42">
        <v>2</v>
      </c>
      <c r="L20" s="42">
        <v>3</v>
      </c>
      <c r="M20" s="41" t="s">
        <v>115</v>
      </c>
    </row>
    <row r="21" spans="9:16" x14ac:dyDescent="0.2">
      <c r="I21" s="42">
        <v>0</v>
      </c>
      <c r="J21" s="56">
        <v>120</v>
      </c>
      <c r="K21" s="57">
        <v>70</v>
      </c>
      <c r="L21" s="58">
        <v>60</v>
      </c>
      <c r="M21" s="42">
        <v>250</v>
      </c>
    </row>
    <row r="22" spans="9:16" x14ac:dyDescent="0.2">
      <c r="I22" s="42">
        <v>1</v>
      </c>
      <c r="J22" s="59">
        <v>192</v>
      </c>
      <c r="K22" s="60">
        <f>J22*K21/J21</f>
        <v>112</v>
      </c>
      <c r="L22" s="61">
        <v>96</v>
      </c>
      <c r="M22" s="42">
        <v>400</v>
      </c>
    </row>
    <row r="23" spans="9:16" ht="13.5" thickBot="1" x14ac:dyDescent="0.25">
      <c r="I23" s="42">
        <v>2</v>
      </c>
      <c r="J23" s="59">
        <v>96</v>
      </c>
      <c r="K23" s="60">
        <v>56</v>
      </c>
      <c r="L23" s="61">
        <v>48</v>
      </c>
      <c r="M23" s="42">
        <v>200</v>
      </c>
    </row>
    <row r="24" spans="9:16" ht="13.5" thickBot="1" x14ac:dyDescent="0.25">
      <c r="I24" s="42">
        <v>3</v>
      </c>
      <c r="J24" s="59">
        <v>48</v>
      </c>
      <c r="K24" s="89">
        <v>28</v>
      </c>
      <c r="L24" s="61">
        <v>24</v>
      </c>
      <c r="M24" s="93">
        <v>100</v>
      </c>
    </row>
    <row r="25" spans="9:16" ht="13.5" thickBot="1" x14ac:dyDescent="0.25">
      <c r="I25" s="42">
        <v>4</v>
      </c>
      <c r="J25" s="62">
        <v>24</v>
      </c>
      <c r="K25" s="63">
        <v>14</v>
      </c>
      <c r="L25" s="64">
        <v>12</v>
      </c>
      <c r="M25" s="42">
        <v>50</v>
      </c>
    </row>
    <row r="26" spans="9:16" x14ac:dyDescent="0.2">
      <c r="J26" s="42">
        <f>SUM(J21:J25)</f>
        <v>480</v>
      </c>
      <c r="K26" s="91">
        <f t="shared" ref="K26:L26" si="6">SUM(K21:K25)</f>
        <v>280</v>
      </c>
      <c r="L26" s="42">
        <f t="shared" si="6"/>
        <v>240</v>
      </c>
      <c r="M26" s="42">
        <f>SUM(M21:M25)</f>
        <v>1000</v>
      </c>
    </row>
    <row r="28" spans="9:16" ht="13.5" thickBot="1" x14ac:dyDescent="0.25"/>
    <row r="29" spans="9:16" ht="13.5" thickBot="1" x14ac:dyDescent="0.25">
      <c r="J29" s="52" t="s">
        <v>134</v>
      </c>
      <c r="K29" s="87">
        <v>28</v>
      </c>
      <c r="L29">
        <f>28/1000</f>
        <v>2.8000000000000001E-2</v>
      </c>
      <c r="M29" s="179" t="s">
        <v>137</v>
      </c>
      <c r="N29" s="180"/>
    </row>
    <row r="30" spans="9:16" x14ac:dyDescent="0.2">
      <c r="K30" s="88">
        <v>1000</v>
      </c>
      <c r="M30" s="181"/>
      <c r="N30" s="182"/>
    </row>
    <row r="31" spans="9:16" x14ac:dyDescent="0.2">
      <c r="M31" s="181"/>
      <c r="N31" s="182"/>
    </row>
    <row r="32" spans="9:16" ht="13.5" thickBot="1" x14ac:dyDescent="0.25">
      <c r="J32" s="52" t="s">
        <v>135</v>
      </c>
      <c r="K32" s="92">
        <v>100</v>
      </c>
      <c r="L32" s="40">
        <f>100/1000</f>
        <v>0.1</v>
      </c>
      <c r="M32" s="181"/>
      <c r="N32" s="182"/>
      <c r="O32" s="51" t="s">
        <v>138</v>
      </c>
      <c r="P32" s="51"/>
    </row>
    <row r="33" spans="9:14" x14ac:dyDescent="0.2">
      <c r="K33" s="93">
        <v>1000</v>
      </c>
      <c r="M33" s="181"/>
      <c r="N33" s="182"/>
    </row>
    <row r="34" spans="9:14" x14ac:dyDescent="0.2">
      <c r="M34" s="181"/>
      <c r="N34" s="182"/>
    </row>
    <row r="35" spans="9:14" ht="13.5" thickBot="1" x14ac:dyDescent="0.25">
      <c r="J35" s="52" t="s">
        <v>136</v>
      </c>
      <c r="K35" s="90">
        <v>280</v>
      </c>
      <c r="L35">
        <f>280/1000</f>
        <v>0.28000000000000003</v>
      </c>
      <c r="M35" s="183"/>
      <c r="N35" s="184"/>
    </row>
    <row r="36" spans="9:14" x14ac:dyDescent="0.2">
      <c r="K36" s="91">
        <v>1000</v>
      </c>
    </row>
    <row r="37" spans="9:14" ht="13.5" thickBot="1" x14ac:dyDescent="0.25"/>
    <row r="38" spans="9:14" ht="13.5" thickBot="1" x14ac:dyDescent="0.25">
      <c r="I38" s="66" t="s">
        <v>139</v>
      </c>
      <c r="J38" s="67"/>
      <c r="K38" s="67"/>
      <c r="L38" s="67"/>
      <c r="M38" s="67"/>
      <c r="N38" s="68"/>
    </row>
  </sheetData>
  <mergeCells count="2">
    <mergeCell ref="J18:L18"/>
    <mergeCell ref="M29:N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C10" sqref="C10"/>
    </sheetView>
  </sheetViews>
  <sheetFormatPr defaultRowHeight="12.75" x14ac:dyDescent="0.2"/>
  <cols>
    <col min="1" max="1" width="9" style="46"/>
    <col min="2" max="2" width="8.875" style="46" customWidth="1"/>
    <col min="3" max="3" width="13.75" style="46" bestFit="1" customWidth="1"/>
    <col min="4" max="4" width="11.75" style="46" customWidth="1"/>
    <col min="5" max="5" width="9.375" style="46" customWidth="1"/>
    <col min="6" max="6" width="9" style="46"/>
    <col min="7" max="7" width="10.125" style="46" bestFit="1" customWidth="1"/>
    <col min="8" max="16384" width="9" style="46"/>
  </cols>
  <sheetData>
    <row r="1" spans="1:14" ht="26.25" x14ac:dyDescent="0.4">
      <c r="B1" s="84" t="s">
        <v>165</v>
      </c>
    </row>
    <row r="3" spans="1:14" ht="25.5" customHeight="1" x14ac:dyDescent="0.2">
      <c r="B3" s="69" t="s">
        <v>140</v>
      </c>
      <c r="C3" s="69" t="s">
        <v>141</v>
      </c>
      <c r="D3" s="69" t="s">
        <v>163</v>
      </c>
      <c r="E3" s="69" t="s">
        <v>164</v>
      </c>
    </row>
    <row r="4" spans="1:14" x14ac:dyDescent="0.2">
      <c r="A4" s="42">
        <v>2.5</v>
      </c>
      <c r="B4" s="70" t="s">
        <v>142</v>
      </c>
      <c r="C4" s="71">
        <v>2572948</v>
      </c>
      <c r="D4" s="77">
        <f>C4/$C$25</f>
        <v>4.2412010730768772E-2</v>
      </c>
      <c r="E4" s="78">
        <f>D4/5</f>
        <v>8.482402146153754E-3</v>
      </c>
      <c r="N4" s="47">
        <f>D4*(A4-$C$35)^2</f>
        <v>75.440789080414234</v>
      </c>
    </row>
    <row r="5" spans="1:14" ht="12.75" customHeight="1" x14ac:dyDescent="0.2">
      <c r="A5" s="42">
        <f>5+A4</f>
        <v>7.5</v>
      </c>
      <c r="B5" s="72" t="s">
        <v>161</v>
      </c>
      <c r="C5" s="71">
        <v>2854720</v>
      </c>
      <c r="D5" s="77">
        <f t="shared" ref="D5:D24" si="0">C5/$C$25</f>
        <v>4.7056689553516128E-2</v>
      </c>
      <c r="E5" s="78">
        <f t="shared" ref="E5:E24" si="1">D5/5</f>
        <v>9.4113379107032252E-3</v>
      </c>
      <c r="N5" s="47">
        <f t="shared" ref="N5:N24" si="2">D5*(A5-$C$35)^2</f>
        <v>65.032652508709845</v>
      </c>
    </row>
    <row r="6" spans="1:14" x14ac:dyDescent="0.2">
      <c r="A6" s="42">
        <f t="shared" ref="A6:A24" si="3">5+A5</f>
        <v>12.5</v>
      </c>
      <c r="B6" s="73" t="s">
        <v>162</v>
      </c>
      <c r="C6" s="71">
        <v>2854191</v>
      </c>
      <c r="D6" s="77">
        <f t="shared" si="0"/>
        <v>4.7047969612935683E-2</v>
      </c>
      <c r="E6" s="78">
        <f t="shared" si="1"/>
        <v>9.409593922587136E-3</v>
      </c>
      <c r="F6" s="65"/>
      <c r="G6" s="76"/>
      <c r="N6" s="47">
        <f t="shared" si="2"/>
        <v>48.70655407124346</v>
      </c>
    </row>
    <row r="7" spans="1:14" ht="12.75" customHeight="1" x14ac:dyDescent="0.2">
      <c r="A7" s="42">
        <f t="shared" si="3"/>
        <v>17.5</v>
      </c>
      <c r="B7" s="70" t="s">
        <v>143</v>
      </c>
      <c r="C7" s="71">
        <v>2881548</v>
      </c>
      <c r="D7" s="77">
        <f t="shared" si="0"/>
        <v>4.7498917466355824E-2</v>
      </c>
      <c r="E7" s="78">
        <f t="shared" si="1"/>
        <v>9.4997834932711647E-3</v>
      </c>
      <c r="F7" s="45"/>
      <c r="G7" s="76"/>
      <c r="N7" s="47">
        <f t="shared" si="2"/>
        <v>35.077929923230066</v>
      </c>
    </row>
    <row r="8" spans="1:14" x14ac:dyDescent="0.2">
      <c r="A8" s="42">
        <f t="shared" si="3"/>
        <v>22.5</v>
      </c>
      <c r="B8" s="70" t="s">
        <v>144</v>
      </c>
      <c r="C8" s="71">
        <v>3036187</v>
      </c>
      <c r="D8" s="77">
        <f t="shared" si="0"/>
        <v>5.004795884900147E-2</v>
      </c>
      <c r="E8" s="78">
        <f t="shared" si="1"/>
        <v>1.0009591769800295E-2</v>
      </c>
      <c r="F8" s="45"/>
      <c r="G8" s="76"/>
      <c r="N8" s="47">
        <f t="shared" si="2"/>
        <v>24.610887617352688</v>
      </c>
    </row>
    <row r="9" spans="1:14" ht="12.75" customHeight="1" x14ac:dyDescent="0.2">
      <c r="A9" s="42">
        <f t="shared" si="3"/>
        <v>27.5</v>
      </c>
      <c r="B9" s="70" t="s">
        <v>145</v>
      </c>
      <c r="C9" s="71">
        <v>3260703</v>
      </c>
      <c r="D9" s="77">
        <f t="shared" si="0"/>
        <v>5.3748840095427471E-2</v>
      </c>
      <c r="E9" s="78">
        <f t="shared" si="1"/>
        <v>1.0749768019085493E-2</v>
      </c>
      <c r="F9" s="45"/>
      <c r="G9" s="76"/>
      <c r="N9" s="47">
        <f t="shared" si="2"/>
        <v>15.85550986567708</v>
      </c>
    </row>
    <row r="10" spans="1:14" x14ac:dyDescent="0.2">
      <c r="A10" s="42">
        <f t="shared" si="3"/>
        <v>32.5</v>
      </c>
      <c r="B10" s="70" t="s">
        <v>146</v>
      </c>
      <c r="C10" s="71">
        <v>3537822</v>
      </c>
      <c r="D10" s="77">
        <f t="shared" si="0"/>
        <v>5.8316819705470077E-2</v>
      </c>
      <c r="E10" s="78">
        <f t="shared" si="1"/>
        <v>1.1663363941094015E-2</v>
      </c>
      <c r="G10" s="76"/>
      <c r="N10" s="47">
        <f t="shared" si="2"/>
        <v>8.6448335064611843</v>
      </c>
    </row>
    <row r="11" spans="1:14" ht="12.75" customHeight="1" x14ac:dyDescent="0.2">
      <c r="A11" s="42">
        <f t="shared" si="3"/>
        <v>37.5</v>
      </c>
      <c r="B11" s="70" t="s">
        <v>147</v>
      </c>
      <c r="C11" s="71">
        <v>4080470</v>
      </c>
      <c r="D11" s="77">
        <f t="shared" si="0"/>
        <v>6.7261731456127377E-2</v>
      </c>
      <c r="E11" s="78">
        <f t="shared" si="1"/>
        <v>1.3452346291225475E-2</v>
      </c>
      <c r="N11" s="47">
        <f t="shared" si="2"/>
        <v>3.4630123504706556</v>
      </c>
    </row>
    <row r="12" spans="1:14" x14ac:dyDescent="0.2">
      <c r="A12" s="42">
        <f t="shared" si="3"/>
        <v>42.5</v>
      </c>
      <c r="B12" s="70" t="s">
        <v>148</v>
      </c>
      <c r="C12" s="71">
        <v>4780533</v>
      </c>
      <c r="D12" s="77">
        <f t="shared" si="0"/>
        <v>7.8801443672703142E-2</v>
      </c>
      <c r="E12" s="78">
        <f t="shared" si="1"/>
        <v>1.5760288734540627E-2</v>
      </c>
      <c r="N12" s="47">
        <f t="shared" si="2"/>
        <v>0.37289954797506825</v>
      </c>
    </row>
    <row r="13" spans="1:14" ht="12.75" customHeight="1" x14ac:dyDescent="0.2">
      <c r="A13" s="42">
        <f t="shared" si="3"/>
        <v>47.5</v>
      </c>
      <c r="B13" s="70" t="s">
        <v>149</v>
      </c>
      <c r="C13" s="71">
        <v>4931685</v>
      </c>
      <c r="D13" s="77">
        <f t="shared" si="0"/>
        <v>8.129300597632419E-2</v>
      </c>
      <c r="E13" s="78">
        <f t="shared" si="1"/>
        <v>1.6258601195264837E-2</v>
      </c>
      <c r="N13" s="47">
        <f t="shared" si="2"/>
        <v>0.64860894052928186</v>
      </c>
    </row>
    <row r="14" spans="1:14" x14ac:dyDescent="0.2">
      <c r="A14" s="42">
        <f t="shared" si="3"/>
        <v>52.5</v>
      </c>
      <c r="B14" s="70" t="s">
        <v>150</v>
      </c>
      <c r="C14" s="71">
        <v>4757688</v>
      </c>
      <c r="D14" s="77">
        <f t="shared" si="0"/>
        <v>7.8424870813420949E-2</v>
      </c>
      <c r="E14" s="78">
        <f t="shared" si="1"/>
        <v>1.568497416268419E-2</v>
      </c>
      <c r="N14" s="47">
        <f t="shared" si="2"/>
        <v>4.8015761412444986</v>
      </c>
    </row>
    <row r="15" spans="1:14" ht="12.75" customHeight="1" x14ac:dyDescent="0.2">
      <c r="A15" s="42">
        <f t="shared" si="3"/>
        <v>57.5</v>
      </c>
      <c r="B15" s="70" t="s">
        <v>151</v>
      </c>
      <c r="C15" s="71">
        <v>4101062</v>
      </c>
      <c r="D15" s="77">
        <f t="shared" si="0"/>
        <v>6.7601166269799479E-2</v>
      </c>
      <c r="E15" s="78">
        <f t="shared" si="1"/>
        <v>1.3520233253959896E-2</v>
      </c>
      <c r="N15" s="47">
        <f t="shared" si="2"/>
        <v>11.118477809042121</v>
      </c>
    </row>
    <row r="16" spans="1:14" x14ac:dyDescent="0.2">
      <c r="A16" s="42">
        <f t="shared" si="3"/>
        <v>62.5</v>
      </c>
      <c r="B16" s="70" t="s">
        <v>152</v>
      </c>
      <c r="C16" s="71">
        <v>3646240</v>
      </c>
      <c r="D16" s="77">
        <f t="shared" si="0"/>
        <v>6.0103962461331636E-2</v>
      </c>
      <c r="E16" s="78">
        <f t="shared" si="1"/>
        <v>1.2020792492266327E-2</v>
      </c>
      <c r="N16" s="47">
        <f t="shared" si="2"/>
        <v>19.096122845034273</v>
      </c>
    </row>
    <row r="17" spans="1:14" ht="12.75" customHeight="1" x14ac:dyDescent="0.2">
      <c r="A17" s="42">
        <f t="shared" si="3"/>
        <v>67.5</v>
      </c>
      <c r="B17" s="70" t="s">
        <v>153</v>
      </c>
      <c r="C17" s="71">
        <v>3684918</v>
      </c>
      <c r="D17" s="77">
        <f t="shared" si="0"/>
        <v>6.0741523636701163E-2</v>
      </c>
      <c r="E17" s="78">
        <f t="shared" si="1"/>
        <v>1.2148304727340232E-2</v>
      </c>
      <c r="N17" s="47">
        <f t="shared" si="2"/>
        <v>31.64419063354956</v>
      </c>
    </row>
    <row r="18" spans="1:14" x14ac:dyDescent="0.2">
      <c r="A18" s="42">
        <f t="shared" si="3"/>
        <v>72.5</v>
      </c>
      <c r="B18" s="70" t="s">
        <v>154</v>
      </c>
      <c r="C18" s="71">
        <v>2856226</v>
      </c>
      <c r="D18" s="77">
        <f t="shared" si="0"/>
        <v>4.708151418586802E-2</v>
      </c>
      <c r="E18" s="78">
        <f t="shared" si="1"/>
        <v>9.4163028371736044E-3</v>
      </c>
      <c r="N18" s="47">
        <f t="shared" si="2"/>
        <v>36.4510370756851</v>
      </c>
    </row>
    <row r="19" spans="1:14" ht="12.75" customHeight="1" x14ac:dyDescent="0.2">
      <c r="A19" s="42">
        <f t="shared" si="3"/>
        <v>77.5</v>
      </c>
      <c r="B19" s="70" t="s">
        <v>155</v>
      </c>
      <c r="C19" s="71">
        <v>2779553</v>
      </c>
      <c r="D19" s="77">
        <f t="shared" si="0"/>
        <v>4.5817650283931317E-2</v>
      </c>
      <c r="E19" s="78">
        <f t="shared" si="1"/>
        <v>9.1635300567862628E-3</v>
      </c>
      <c r="N19" s="47">
        <f t="shared" si="2"/>
        <v>49.366582224681665</v>
      </c>
    </row>
    <row r="20" spans="1:14" x14ac:dyDescent="0.2">
      <c r="A20" s="42">
        <f t="shared" si="3"/>
        <v>82.5</v>
      </c>
      <c r="B20" s="70" t="s">
        <v>156</v>
      </c>
      <c r="C20" s="71">
        <v>2054494</v>
      </c>
      <c r="D20" s="77">
        <f t="shared" si="0"/>
        <v>3.386590851206478E-2</v>
      </c>
      <c r="E20" s="78">
        <f t="shared" si="1"/>
        <v>6.7731817024129556E-3</v>
      </c>
      <c r="N20" s="47">
        <f t="shared" si="2"/>
        <v>48.452099629718809</v>
      </c>
    </row>
    <row r="21" spans="1:14" ht="12.75" customHeight="1" x14ac:dyDescent="0.2">
      <c r="A21" s="42">
        <f t="shared" si="3"/>
        <v>87.5</v>
      </c>
      <c r="B21" s="70" t="s">
        <v>157</v>
      </c>
      <c r="C21" s="71">
        <v>1305410</v>
      </c>
      <c r="D21" s="77">
        <f t="shared" si="0"/>
        <v>2.1518142973761173E-2</v>
      </c>
      <c r="E21" s="78">
        <f t="shared" si="1"/>
        <v>4.3036285947522348E-3</v>
      </c>
      <c r="N21" s="47">
        <f t="shared" si="2"/>
        <v>39.4632150181098</v>
      </c>
    </row>
    <row r="22" spans="1:14" x14ac:dyDescent="0.2">
      <c r="A22" s="42">
        <f t="shared" si="3"/>
        <v>92.5</v>
      </c>
      <c r="B22" s="70" t="s">
        <v>158</v>
      </c>
      <c r="C22" s="71">
        <v>561890</v>
      </c>
      <c r="D22" s="77">
        <f t="shared" si="0"/>
        <v>9.2620934078386594E-3</v>
      </c>
      <c r="E22" s="78">
        <f t="shared" si="1"/>
        <v>1.8524186815677319E-3</v>
      </c>
      <c r="N22" s="47">
        <f t="shared" si="2"/>
        <v>21.184234957687117</v>
      </c>
    </row>
    <row r="23" spans="1:14" ht="12.75" customHeight="1" x14ac:dyDescent="0.2">
      <c r="A23" s="42">
        <f t="shared" si="3"/>
        <v>97.5</v>
      </c>
      <c r="B23" s="70" t="s">
        <v>159</v>
      </c>
      <c r="C23" s="71">
        <v>108498</v>
      </c>
      <c r="D23" s="77">
        <f t="shared" si="0"/>
        <v>1.7884614614313815E-3</v>
      </c>
      <c r="E23" s="78">
        <f t="shared" si="1"/>
        <v>3.5769229228627629E-4</v>
      </c>
      <c r="N23" s="47">
        <f t="shared" si="2"/>
        <v>4.9906012086443283</v>
      </c>
    </row>
    <row r="24" spans="1:14" x14ac:dyDescent="0.2">
      <c r="A24" s="42">
        <f t="shared" si="3"/>
        <v>102.5</v>
      </c>
      <c r="B24" s="70" t="s">
        <v>160</v>
      </c>
      <c r="C24" s="71">
        <v>18765</v>
      </c>
      <c r="D24" s="77">
        <f t="shared" si="0"/>
        <v>3.0931887522129322E-4</v>
      </c>
      <c r="E24" s="78">
        <f t="shared" si="1"/>
        <v>6.1863775044258644E-5</v>
      </c>
      <c r="N24" s="47">
        <f t="shared" si="2"/>
        <v>1.0342665294277751</v>
      </c>
    </row>
    <row r="25" spans="1:14" s="82" customFormat="1" ht="15" x14ac:dyDescent="0.2">
      <c r="B25" s="79" t="s">
        <v>141</v>
      </c>
      <c r="C25" s="80">
        <v>60665551</v>
      </c>
      <c r="D25" s="80">
        <f>SUM(D4:D24)</f>
        <v>1</v>
      </c>
      <c r="E25" s="81"/>
      <c r="N25" s="83">
        <f>SUM(N4:N24)</f>
        <v>545.45608148488861</v>
      </c>
    </row>
    <row r="26" spans="1:14" x14ac:dyDescent="0.2">
      <c r="B26" s="74"/>
      <c r="C26" s="75"/>
      <c r="D26" s="75"/>
    </row>
    <row r="29" spans="1:14" x14ac:dyDescent="0.2">
      <c r="B29" s="45" t="s">
        <v>166</v>
      </c>
    </row>
    <row r="31" spans="1:14" x14ac:dyDescent="0.2">
      <c r="B31" s="43" t="s">
        <v>167</v>
      </c>
      <c r="C31" s="85">
        <f>D12</f>
        <v>7.8801443672703142E-2</v>
      </c>
    </row>
    <row r="32" spans="1:14" x14ac:dyDescent="0.2">
      <c r="B32" s="43" t="s">
        <v>168</v>
      </c>
      <c r="C32" s="86">
        <f>E12</f>
        <v>1.5760288734540627E-2</v>
      </c>
    </row>
    <row r="33" spans="2:4" x14ac:dyDescent="0.2">
      <c r="B33" s="43" t="s">
        <v>169</v>
      </c>
      <c r="C33" s="86">
        <f>C32*3</f>
        <v>4.7280866203621881E-2</v>
      </c>
      <c r="D33" s="65" t="s">
        <v>170</v>
      </c>
    </row>
    <row r="35" spans="2:4" ht="15" x14ac:dyDescent="0.2">
      <c r="B35" s="43" t="s">
        <v>171</v>
      </c>
      <c r="C35" s="83">
        <f>SUMPRODUCT(A4:A24,D4:D24)</f>
        <v>44.675348493908849</v>
      </c>
      <c r="D35" s="45" t="s">
        <v>172</v>
      </c>
    </row>
    <row r="36" spans="2:4" ht="15" x14ac:dyDescent="0.2">
      <c r="B36" s="43" t="s">
        <v>47</v>
      </c>
      <c r="C36" s="83">
        <f>N25</f>
        <v>545.45608148488861</v>
      </c>
      <c r="D36" s="45" t="s">
        <v>173</v>
      </c>
    </row>
    <row r="37" spans="2:4" ht="15" x14ac:dyDescent="0.2">
      <c r="B37" s="43" t="s">
        <v>174</v>
      </c>
      <c r="C37" s="83">
        <f>SQRT(C36)</f>
        <v>23.355001209267549</v>
      </c>
      <c r="D37" s="45" t="s">
        <v>172</v>
      </c>
    </row>
  </sheetData>
  <sortState ref="B7:D47">
    <sortCondition ref="B7:B47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XFD1"/>
    </sheetView>
  </sheetViews>
  <sheetFormatPr defaultRowHeight="18" x14ac:dyDescent="0.25"/>
  <cols>
    <col min="1" max="2" width="9" style="94"/>
    <col min="3" max="3" width="11" style="97" customWidth="1"/>
    <col min="4" max="16384" width="9" style="94"/>
  </cols>
  <sheetData>
    <row r="1" spans="1:5" ht="24" thickBot="1" x14ac:dyDescent="0.4">
      <c r="B1" s="109" t="s">
        <v>191</v>
      </c>
      <c r="C1" s="110"/>
      <c r="D1" s="111"/>
    </row>
    <row r="2" spans="1:5" x14ac:dyDescent="0.25">
      <c r="A2" s="94" t="s">
        <v>175</v>
      </c>
    </row>
    <row r="3" spans="1:5" x14ac:dyDescent="0.25">
      <c r="A3" s="94" t="s">
        <v>176</v>
      </c>
    </row>
    <row r="4" spans="1:5" x14ac:dyDescent="0.25">
      <c r="A4" s="94" t="s">
        <v>177</v>
      </c>
    </row>
    <row r="6" spans="1:5" x14ac:dyDescent="0.25">
      <c r="A6" s="94" t="s">
        <v>178</v>
      </c>
    </row>
    <row r="7" spans="1:5" x14ac:dyDescent="0.25">
      <c r="A7" s="94" t="s">
        <v>180</v>
      </c>
    </row>
    <row r="9" spans="1:5" x14ac:dyDescent="0.25">
      <c r="A9" s="94" t="s">
        <v>181</v>
      </c>
    </row>
    <row r="11" spans="1:5" ht="18.75" thickBot="1" x14ac:dyDescent="0.3">
      <c r="A11" s="100" t="s">
        <v>54</v>
      </c>
      <c r="B11" s="101" t="s">
        <v>124</v>
      </c>
    </row>
    <row r="12" spans="1:5" x14ac:dyDescent="0.25">
      <c r="A12" s="102">
        <v>0</v>
      </c>
      <c r="B12" s="103" t="s">
        <v>179</v>
      </c>
      <c r="C12" s="98" t="s">
        <v>182</v>
      </c>
      <c r="E12" s="99"/>
    </row>
    <row r="13" spans="1:5" ht="18.75" thickBot="1" x14ac:dyDescent="0.3">
      <c r="A13" s="104">
        <v>1</v>
      </c>
      <c r="B13" s="105" t="s">
        <v>44</v>
      </c>
      <c r="C13" s="98" t="s">
        <v>183</v>
      </c>
    </row>
    <row r="14" spans="1:5" x14ac:dyDescent="0.25">
      <c r="B14" s="95">
        <v>1</v>
      </c>
    </row>
    <row r="16" spans="1:5" x14ac:dyDescent="0.25">
      <c r="A16" s="94" t="s">
        <v>184</v>
      </c>
      <c r="B16" s="96" t="s">
        <v>44</v>
      </c>
      <c r="C16" s="97" t="s">
        <v>187</v>
      </c>
    </row>
    <row r="17" spans="1:11" x14ac:dyDescent="0.25">
      <c r="A17" s="94" t="s">
        <v>185</v>
      </c>
      <c r="B17" s="96" t="s">
        <v>186</v>
      </c>
      <c r="C17" s="97" t="s">
        <v>190</v>
      </c>
    </row>
    <row r="18" spans="1:11" x14ac:dyDescent="0.25">
      <c r="C18" s="97" t="s">
        <v>188</v>
      </c>
    </row>
    <row r="20" spans="1:11" x14ac:dyDescent="0.25">
      <c r="B20" s="94" t="s">
        <v>44</v>
      </c>
      <c r="C20" s="97" t="s">
        <v>189</v>
      </c>
    </row>
    <row r="21" spans="1:11" x14ac:dyDescent="0.25">
      <c r="B21" s="94">
        <v>0</v>
      </c>
      <c r="C21" s="106">
        <f>B21*(1-B21)</f>
        <v>0</v>
      </c>
    </row>
    <row r="22" spans="1:11" x14ac:dyDescent="0.25">
      <c r="B22" s="94">
        <v>0.1</v>
      </c>
      <c r="C22" s="106">
        <f>B22*(1-B22)</f>
        <v>9.0000000000000011E-2</v>
      </c>
    </row>
    <row r="23" spans="1:11" x14ac:dyDescent="0.25">
      <c r="B23" s="94">
        <v>0.2</v>
      </c>
      <c r="C23" s="106">
        <f t="shared" ref="C23:C31" si="0">B23*(1-B23)</f>
        <v>0.16000000000000003</v>
      </c>
    </row>
    <row r="24" spans="1:11" x14ac:dyDescent="0.25">
      <c r="B24" s="94">
        <v>0.3</v>
      </c>
      <c r="C24" s="106">
        <f t="shared" si="0"/>
        <v>0.21</v>
      </c>
    </row>
    <row r="25" spans="1:11" ht="18.75" thickBot="1" x14ac:dyDescent="0.3">
      <c r="B25" s="94">
        <v>0.4</v>
      </c>
      <c r="C25" s="106">
        <f t="shared" si="0"/>
        <v>0.24</v>
      </c>
    </row>
    <row r="26" spans="1:11" ht="18.75" thickBot="1" x14ac:dyDescent="0.3">
      <c r="B26" s="94">
        <v>0.5</v>
      </c>
      <c r="C26" s="108">
        <f t="shared" si="0"/>
        <v>0.25</v>
      </c>
    </row>
    <row r="27" spans="1:11" x14ac:dyDescent="0.25">
      <c r="B27" s="94">
        <v>0.6</v>
      </c>
      <c r="C27" s="106">
        <f t="shared" si="0"/>
        <v>0.24</v>
      </c>
    </row>
    <row r="28" spans="1:11" x14ac:dyDescent="0.25">
      <c r="B28" s="94">
        <v>0.7</v>
      </c>
      <c r="C28" s="106">
        <f t="shared" si="0"/>
        <v>0.21000000000000002</v>
      </c>
    </row>
    <row r="29" spans="1:11" x14ac:dyDescent="0.25">
      <c r="B29" s="94">
        <v>0.8</v>
      </c>
      <c r="C29" s="106">
        <f t="shared" si="0"/>
        <v>0.15999999999999998</v>
      </c>
    </row>
    <row r="30" spans="1:11" x14ac:dyDescent="0.25">
      <c r="B30" s="94">
        <v>0.9</v>
      </c>
      <c r="C30" s="106">
        <f t="shared" si="0"/>
        <v>8.9999999999999983E-2</v>
      </c>
    </row>
    <row r="31" spans="1:11" x14ac:dyDescent="0.25">
      <c r="B31" s="94">
        <v>1</v>
      </c>
      <c r="C31" s="106">
        <f t="shared" si="0"/>
        <v>0</v>
      </c>
    </row>
    <row r="32" spans="1:11" x14ac:dyDescent="0.25">
      <c r="K32" s="10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C3" sqref="C3:E4"/>
    </sheetView>
  </sheetViews>
  <sheetFormatPr defaultRowHeight="18" x14ac:dyDescent="0.25"/>
  <cols>
    <col min="1" max="1" width="9" style="1"/>
    <col min="2" max="2" width="10.875" style="1" customWidth="1"/>
    <col min="3" max="3" width="10.5" style="1" customWidth="1"/>
    <col min="4" max="4" width="13.75" style="1" bestFit="1" customWidth="1"/>
    <col min="5" max="6" width="9" style="1"/>
    <col min="7" max="7" width="13.75" style="1" bestFit="1" customWidth="1"/>
    <col min="8" max="8" width="11" style="1" customWidth="1"/>
    <col min="9" max="16384" width="9" style="1"/>
  </cols>
  <sheetData>
    <row r="1" spans="2:7" s="94" customFormat="1" ht="24" thickBot="1" x14ac:dyDescent="0.4">
      <c r="B1" s="109" t="s">
        <v>192</v>
      </c>
      <c r="C1" s="110"/>
      <c r="D1" s="111"/>
      <c r="F1" s="94" t="s">
        <v>193</v>
      </c>
    </row>
    <row r="2" spans="2:7" ht="18.75" thickBot="1" x14ac:dyDescent="0.3"/>
    <row r="3" spans="2:7" ht="20.25" x14ac:dyDescent="0.3">
      <c r="C3" s="14">
        <v>20</v>
      </c>
      <c r="D3" s="7" t="s">
        <v>43</v>
      </c>
      <c r="E3" s="1" t="s">
        <v>46</v>
      </c>
      <c r="F3" s="1">
        <f>SUMPRODUCT(C7:C26,D7:D26)</f>
        <v>9.9999999999999964</v>
      </c>
      <c r="G3" s="1" t="s">
        <v>48</v>
      </c>
    </row>
    <row r="4" spans="2:7" ht="20.25" x14ac:dyDescent="0.3">
      <c r="C4" s="15">
        <v>0.5</v>
      </c>
      <c r="D4" s="7" t="s">
        <v>44</v>
      </c>
      <c r="E4" s="1" t="s">
        <v>47</v>
      </c>
      <c r="F4" s="16">
        <f>SUM(F7:F26)</f>
        <v>4.9999046325683585</v>
      </c>
      <c r="G4" s="1" t="s">
        <v>45</v>
      </c>
    </row>
    <row r="6" spans="2:7" ht="36.75" thickBot="1" x14ac:dyDescent="0.3">
      <c r="B6" s="113" t="s">
        <v>195</v>
      </c>
      <c r="C6" s="113" t="s">
        <v>194</v>
      </c>
      <c r="D6" s="18"/>
    </row>
    <row r="7" spans="2:7" x14ac:dyDescent="0.25">
      <c r="B7" s="1">
        <f>C7/$C$3</f>
        <v>0.05</v>
      </c>
      <c r="C7" s="8">
        <v>1</v>
      </c>
      <c r="D7" s="9">
        <f t="shared" ref="D7:D26" si="0">_xlfn.BINOM.DIST(C7,C$3,C$4,FALSE)</f>
        <v>1.9073486328125034E-5</v>
      </c>
      <c r="F7" s="112">
        <f t="shared" ref="F7:F26" si="1">(C7-$F$3)^2*D7</f>
        <v>1.5449523925781267E-3</v>
      </c>
      <c r="G7" s="114">
        <f>(B7-$C$4)^2*D7</f>
        <v>3.86238098144532E-6</v>
      </c>
    </row>
    <row r="8" spans="2:7" x14ac:dyDescent="0.25">
      <c r="B8" s="1">
        <f t="shared" ref="B8:B26" si="2">C8/$C$3</f>
        <v>0.1</v>
      </c>
      <c r="C8" s="10">
        <v>2</v>
      </c>
      <c r="D8" s="11">
        <f t="shared" si="0"/>
        <v>1.8119812011718755E-4</v>
      </c>
      <c r="F8" s="112">
        <f t="shared" si="1"/>
        <v>1.1596679687499993E-2</v>
      </c>
      <c r="G8" s="114">
        <f t="shared" ref="G8:G26" si="3">(B8-$C$4)^2*D8</f>
        <v>2.8991699218750016E-5</v>
      </c>
    </row>
    <row r="9" spans="2:7" x14ac:dyDescent="0.25">
      <c r="B9" s="1">
        <f t="shared" si="2"/>
        <v>0.15</v>
      </c>
      <c r="C9" s="10">
        <v>3</v>
      </c>
      <c r="D9" s="11">
        <f t="shared" si="0"/>
        <v>1.0871887207031263E-3</v>
      </c>
      <c r="F9" s="112">
        <f t="shared" si="1"/>
        <v>5.3272247314453132E-2</v>
      </c>
      <c r="G9" s="114">
        <f t="shared" si="3"/>
        <v>1.3318061828613295E-4</v>
      </c>
    </row>
    <row r="10" spans="2:7" x14ac:dyDescent="0.25">
      <c r="B10" s="1">
        <f t="shared" si="2"/>
        <v>0.2</v>
      </c>
      <c r="C10" s="10">
        <v>4</v>
      </c>
      <c r="D10" s="11">
        <f t="shared" si="0"/>
        <v>4.6205520629882752E-3</v>
      </c>
      <c r="F10" s="112">
        <f t="shared" si="1"/>
        <v>0.16633987426757771</v>
      </c>
      <c r="G10" s="114">
        <f t="shared" si="3"/>
        <v>4.1584968566894473E-4</v>
      </c>
    </row>
    <row r="11" spans="2:7" x14ac:dyDescent="0.25">
      <c r="B11" s="1">
        <f t="shared" si="2"/>
        <v>0.25</v>
      </c>
      <c r="C11" s="10">
        <v>5</v>
      </c>
      <c r="D11" s="11">
        <f t="shared" si="0"/>
        <v>1.4785766601562502E-2</v>
      </c>
      <c r="F11" s="112">
        <f t="shared" si="1"/>
        <v>0.369644165039062</v>
      </c>
      <c r="G11" s="114">
        <f t="shared" si="3"/>
        <v>9.2411041259765636E-4</v>
      </c>
    </row>
    <row r="12" spans="2:7" x14ac:dyDescent="0.25">
      <c r="B12" s="1">
        <f t="shared" si="2"/>
        <v>0.3</v>
      </c>
      <c r="C12" s="10">
        <v>6</v>
      </c>
      <c r="D12" s="11">
        <f t="shared" si="0"/>
        <v>3.6964416503906257E-2</v>
      </c>
      <c r="F12" s="112">
        <f t="shared" si="1"/>
        <v>0.59143066406249911</v>
      </c>
      <c r="G12" s="114">
        <f t="shared" si="3"/>
        <v>1.4785766601562505E-3</v>
      </c>
    </row>
    <row r="13" spans="2:7" x14ac:dyDescent="0.25">
      <c r="B13" s="1">
        <f t="shared" si="2"/>
        <v>0.35</v>
      </c>
      <c r="C13" s="10">
        <v>7</v>
      </c>
      <c r="D13" s="11">
        <f t="shared" si="0"/>
        <v>7.3928833007812458E-2</v>
      </c>
      <c r="F13" s="112">
        <f t="shared" si="1"/>
        <v>0.6653594970703105</v>
      </c>
      <c r="G13" s="114">
        <f t="shared" si="3"/>
        <v>1.6633987426757809E-3</v>
      </c>
    </row>
    <row r="14" spans="2:7" x14ac:dyDescent="0.25">
      <c r="B14" s="1">
        <f t="shared" si="2"/>
        <v>0.4</v>
      </c>
      <c r="C14" s="10">
        <v>8</v>
      </c>
      <c r="D14" s="11">
        <f t="shared" si="0"/>
        <v>0.12013435363769531</v>
      </c>
      <c r="F14" s="112">
        <f t="shared" si="1"/>
        <v>0.48053741455077953</v>
      </c>
      <c r="G14" s="114">
        <f t="shared" si="3"/>
        <v>1.2013435363769525E-3</v>
      </c>
    </row>
    <row r="15" spans="2:7" x14ac:dyDescent="0.25">
      <c r="B15" s="1">
        <f t="shared" si="2"/>
        <v>0.45</v>
      </c>
      <c r="C15" s="10">
        <v>9</v>
      </c>
      <c r="D15" s="11">
        <f t="shared" si="0"/>
        <v>0.16017913818359369</v>
      </c>
      <c r="F15" s="112">
        <f t="shared" si="1"/>
        <v>0.16017913818359256</v>
      </c>
      <c r="G15" s="114">
        <f t="shared" si="3"/>
        <v>4.0044784545898403E-4</v>
      </c>
    </row>
    <row r="16" spans="2:7" x14ac:dyDescent="0.25">
      <c r="B16" s="1">
        <f t="shared" si="2"/>
        <v>0.5</v>
      </c>
      <c r="C16" s="10">
        <v>10</v>
      </c>
      <c r="D16" s="11">
        <f t="shared" si="0"/>
        <v>0.17619705200195307</v>
      </c>
      <c r="F16" s="112">
        <f t="shared" si="1"/>
        <v>2.2239194550325502E-30</v>
      </c>
      <c r="G16" s="114">
        <f t="shared" si="3"/>
        <v>0</v>
      </c>
    </row>
    <row r="17" spans="2:7" x14ac:dyDescent="0.25">
      <c r="B17" s="1">
        <f t="shared" si="2"/>
        <v>0.55000000000000004</v>
      </c>
      <c r="C17" s="10">
        <v>11</v>
      </c>
      <c r="D17" s="11">
        <f t="shared" si="0"/>
        <v>0.16017913818359369</v>
      </c>
      <c r="F17" s="112">
        <f t="shared" si="1"/>
        <v>0.16017913818359483</v>
      </c>
      <c r="G17" s="114">
        <f t="shared" si="3"/>
        <v>4.0044784545898495E-4</v>
      </c>
    </row>
    <row r="18" spans="2:7" x14ac:dyDescent="0.25">
      <c r="B18" s="1">
        <f t="shared" si="2"/>
        <v>0.6</v>
      </c>
      <c r="C18" s="10">
        <v>12</v>
      </c>
      <c r="D18" s="11">
        <f t="shared" si="0"/>
        <v>0.12013435363769531</v>
      </c>
      <c r="F18" s="112">
        <f t="shared" si="1"/>
        <v>0.48053741455078297</v>
      </c>
      <c r="G18" s="114">
        <f t="shared" si="3"/>
        <v>1.2013435363769525E-3</v>
      </c>
    </row>
    <row r="19" spans="2:7" x14ac:dyDescent="0.25">
      <c r="B19" s="1">
        <f t="shared" si="2"/>
        <v>0.65</v>
      </c>
      <c r="C19" s="10">
        <v>13</v>
      </c>
      <c r="D19" s="11">
        <f t="shared" si="0"/>
        <v>7.3928833007812472E-2</v>
      </c>
      <c r="F19" s="112">
        <f t="shared" si="1"/>
        <v>0.66535949707031383</v>
      </c>
      <c r="G19" s="114">
        <f t="shared" si="3"/>
        <v>1.6633987426757811E-3</v>
      </c>
    </row>
    <row r="20" spans="2:7" x14ac:dyDescent="0.25">
      <c r="B20" s="1">
        <f t="shared" si="2"/>
        <v>0.7</v>
      </c>
      <c r="C20" s="10">
        <v>14</v>
      </c>
      <c r="D20" s="11">
        <f t="shared" si="0"/>
        <v>3.6964416503906257E-2</v>
      </c>
      <c r="F20" s="112">
        <f t="shared" si="1"/>
        <v>0.59143066406250111</v>
      </c>
      <c r="G20" s="114">
        <f t="shared" si="3"/>
        <v>1.4785766601562494E-3</v>
      </c>
    </row>
    <row r="21" spans="2:7" x14ac:dyDescent="0.25">
      <c r="B21" s="1">
        <f t="shared" si="2"/>
        <v>0.75</v>
      </c>
      <c r="C21" s="10">
        <v>15</v>
      </c>
      <c r="D21" s="11">
        <f t="shared" si="0"/>
        <v>1.4785766601562502E-2</v>
      </c>
      <c r="F21" s="112">
        <f t="shared" si="1"/>
        <v>0.36964416503906306</v>
      </c>
      <c r="G21" s="114">
        <f t="shared" si="3"/>
        <v>9.2411041259765636E-4</v>
      </c>
    </row>
    <row r="22" spans="2:7" x14ac:dyDescent="0.25">
      <c r="B22" s="1">
        <f t="shared" si="2"/>
        <v>0.8</v>
      </c>
      <c r="C22" s="10">
        <v>16</v>
      </c>
      <c r="D22" s="11">
        <f t="shared" si="0"/>
        <v>4.6205520629882752E-3</v>
      </c>
      <c r="F22" s="112">
        <f t="shared" si="1"/>
        <v>0.1663398742675781</v>
      </c>
      <c r="G22" s="114">
        <f t="shared" si="3"/>
        <v>4.1584968566894489E-4</v>
      </c>
    </row>
    <row r="23" spans="2:7" x14ac:dyDescent="0.25">
      <c r="B23" s="1">
        <f t="shared" si="2"/>
        <v>0.85</v>
      </c>
      <c r="C23" s="10">
        <v>17</v>
      </c>
      <c r="D23" s="11">
        <f t="shared" si="0"/>
        <v>1.0871887207031261E-3</v>
      </c>
      <c r="F23" s="112">
        <f t="shared" si="1"/>
        <v>5.3272247314453229E-2</v>
      </c>
      <c r="G23" s="114">
        <f t="shared" si="3"/>
        <v>1.3318061828613293E-4</v>
      </c>
    </row>
    <row r="24" spans="2:7" x14ac:dyDescent="0.25">
      <c r="B24" s="1">
        <f t="shared" si="2"/>
        <v>0.9</v>
      </c>
      <c r="C24" s="10">
        <v>18</v>
      </c>
      <c r="D24" s="11">
        <f t="shared" si="0"/>
        <v>1.8119812011718753E-4</v>
      </c>
      <c r="F24" s="112">
        <f t="shared" si="1"/>
        <v>1.1596679687500012E-2</v>
      </c>
      <c r="G24" s="114">
        <f t="shared" si="3"/>
        <v>2.8991699218750009E-5</v>
      </c>
    </row>
    <row r="25" spans="2:7" x14ac:dyDescent="0.25">
      <c r="B25" s="1">
        <f t="shared" si="2"/>
        <v>0.95</v>
      </c>
      <c r="C25" s="10">
        <v>19</v>
      </c>
      <c r="D25" s="11">
        <f t="shared" si="0"/>
        <v>1.9073486328125E-5</v>
      </c>
      <c r="F25" s="112">
        <f t="shared" si="1"/>
        <v>1.5449523925781261E-3</v>
      </c>
      <c r="G25" s="114">
        <f t="shared" si="3"/>
        <v>3.8623809814453115E-6</v>
      </c>
    </row>
    <row r="26" spans="2:7" ht="18.75" thickBot="1" x14ac:dyDescent="0.3">
      <c r="B26" s="1">
        <f t="shared" si="2"/>
        <v>1</v>
      </c>
      <c r="C26" s="12">
        <v>20</v>
      </c>
      <c r="D26" s="13">
        <f t="shared" si="0"/>
        <v>9.5367431640625E-7</v>
      </c>
      <c r="F26" s="112">
        <f t="shared" si="1"/>
        <v>9.5367431640625068E-5</v>
      </c>
      <c r="G26" s="114">
        <f t="shared" si="3"/>
        <v>2.384185791015625E-7</v>
      </c>
    </row>
    <row r="27" spans="2:7" x14ac:dyDescent="0.25">
      <c r="G27" s="115">
        <f>SUM(G7:G26)</f>
        <v>1.2499761581420894E-2</v>
      </c>
    </row>
    <row r="28" spans="2:7" x14ac:dyDescent="0.25">
      <c r="G28" s="1">
        <f>C4*(1-C4)/C3</f>
        <v>1.2500000000000001E-2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workbookViewId="0">
      <selection activeCell="B6" sqref="B6"/>
    </sheetView>
  </sheetViews>
  <sheetFormatPr defaultRowHeight="18" x14ac:dyDescent="0.25"/>
  <cols>
    <col min="1" max="1" width="9" style="1"/>
    <col min="2" max="3" width="13.75" style="1" bestFit="1" customWidth="1"/>
    <col min="4" max="4" width="9" style="1"/>
    <col min="5" max="5" width="13.75" style="1" bestFit="1" customWidth="1"/>
    <col min="6" max="11" width="9" style="1"/>
    <col min="12" max="12" width="10.625" style="1" bestFit="1" customWidth="1"/>
    <col min="13" max="13" width="13.75" style="1" bestFit="1" customWidth="1"/>
    <col min="14" max="16384" width="9" style="1"/>
  </cols>
  <sheetData>
    <row r="1" spans="1:6" ht="24" thickBot="1" x14ac:dyDescent="0.4">
      <c r="B1" s="109" t="s">
        <v>198</v>
      </c>
      <c r="C1" s="111"/>
      <c r="D1" s="116"/>
    </row>
    <row r="2" spans="1:6" ht="27" customHeight="1" x14ac:dyDescent="0.4">
      <c r="B2" s="14">
        <v>80</v>
      </c>
      <c r="C2" s="118" t="s">
        <v>199</v>
      </c>
      <c r="D2" s="1" t="s">
        <v>46</v>
      </c>
    </row>
    <row r="3" spans="1:6" ht="27" customHeight="1" thickBot="1" x14ac:dyDescent="0.35">
      <c r="B3" s="119">
        <v>20</v>
      </c>
      <c r="C3" s="117"/>
      <c r="D3" s="1" t="s">
        <v>47</v>
      </c>
    </row>
    <row r="4" spans="1:6" ht="19.5" customHeight="1" x14ac:dyDescent="0.25">
      <c r="C4" s="117"/>
      <c r="D4" s="1" t="s">
        <v>200</v>
      </c>
    </row>
    <row r="5" spans="1:6" ht="19.5" customHeight="1" x14ac:dyDescent="0.25"/>
    <row r="6" spans="1:6" x14ac:dyDescent="0.25">
      <c r="A6" s="1">
        <v>1</v>
      </c>
      <c r="B6" s="1">
        <f>_xlfn.NORM.DIST(A6,B$2,B$3,TRUE)</f>
        <v>3.9075596597787456E-5</v>
      </c>
      <c r="C6" s="1">
        <f>B6-B5</f>
        <v>3.9075596597787456E-5</v>
      </c>
      <c r="D6" s="1">
        <f>(A6-$B$2)/$B$3</f>
        <v>-3.95</v>
      </c>
      <c r="E6" s="1">
        <f>_xlfn.NORM.S.DIST(D6,TRUE)</f>
        <v>3.9075596597787456E-5</v>
      </c>
      <c r="F6" s="1">
        <f>E6-E5</f>
        <v>3.9075596597787456E-5</v>
      </c>
    </row>
    <row r="7" spans="1:6" x14ac:dyDescent="0.25">
      <c r="A7" s="1">
        <v>2</v>
      </c>
      <c r="B7" s="1">
        <f t="shared" ref="B7:B70" si="0">_xlfn.NORM.DIST(A7,B$2,B$3,TRUE)</f>
        <v>4.8096344017602614E-5</v>
      </c>
      <c r="C7" s="1">
        <f t="shared" ref="C7:C70" si="1">B7-B6</f>
        <v>9.0207474198151583E-6</v>
      </c>
      <c r="D7" s="1">
        <f t="shared" ref="D7:D70" si="2">(A7-$B$2)/$B$3</f>
        <v>-3.9</v>
      </c>
      <c r="E7" s="1">
        <f t="shared" ref="E7:E70" si="3">_xlfn.NORM.S.DIST(D7,TRUE)</f>
        <v>4.8096344017602614E-5</v>
      </c>
      <c r="F7" s="1">
        <f t="shared" ref="F7:F70" si="4">E7-E6</f>
        <v>9.0207474198151583E-6</v>
      </c>
    </row>
    <row r="8" spans="1:6" x14ac:dyDescent="0.25">
      <c r="A8" s="1">
        <v>3</v>
      </c>
      <c r="B8" s="1">
        <f t="shared" si="0"/>
        <v>5.9058912418922381E-5</v>
      </c>
      <c r="C8" s="1">
        <f t="shared" si="1"/>
        <v>1.0962568401319767E-5</v>
      </c>
      <c r="D8" s="1">
        <f t="shared" si="2"/>
        <v>-3.85</v>
      </c>
      <c r="E8" s="1">
        <f t="shared" si="3"/>
        <v>5.9058912418922381E-5</v>
      </c>
      <c r="F8" s="1">
        <f t="shared" si="4"/>
        <v>1.0962568401319767E-5</v>
      </c>
    </row>
    <row r="9" spans="1:6" x14ac:dyDescent="0.25">
      <c r="A9" s="1">
        <v>4</v>
      </c>
      <c r="B9" s="1">
        <f t="shared" si="0"/>
        <v>7.234804392511999E-5</v>
      </c>
      <c r="C9" s="1">
        <f t="shared" si="1"/>
        <v>1.3289131506197609E-5</v>
      </c>
      <c r="D9" s="1">
        <f t="shared" si="2"/>
        <v>-3.8</v>
      </c>
      <c r="E9" s="1">
        <f t="shared" si="3"/>
        <v>7.234804392511999E-5</v>
      </c>
      <c r="F9" s="1">
        <f t="shared" si="4"/>
        <v>1.3289131506197609E-5</v>
      </c>
    </row>
    <row r="10" spans="1:6" x14ac:dyDescent="0.25">
      <c r="A10" s="1">
        <v>5</v>
      </c>
      <c r="B10" s="1">
        <f t="shared" si="0"/>
        <v>8.841728520080376E-5</v>
      </c>
      <c r="C10" s="1">
        <f t="shared" si="1"/>
        <v>1.606924127568377E-5</v>
      </c>
      <c r="D10" s="1">
        <f t="shared" si="2"/>
        <v>-3.75</v>
      </c>
      <c r="E10" s="1">
        <f t="shared" si="3"/>
        <v>8.841728520080376E-5</v>
      </c>
      <c r="F10" s="1">
        <f t="shared" si="4"/>
        <v>1.606924127568377E-5</v>
      </c>
    </row>
    <row r="11" spans="1:6" x14ac:dyDescent="0.25">
      <c r="A11" s="1">
        <v>6</v>
      </c>
      <c r="B11" s="1">
        <f t="shared" si="0"/>
        <v>1.0779973347738824E-4</v>
      </c>
      <c r="C11" s="1">
        <f t="shared" si="1"/>
        <v>1.9382448276584484E-5</v>
      </c>
      <c r="D11" s="1">
        <f t="shared" si="2"/>
        <v>-3.7</v>
      </c>
      <c r="E11" s="1">
        <f t="shared" si="3"/>
        <v>1.0779973347738824E-4</v>
      </c>
      <c r="F11" s="1">
        <f t="shared" si="4"/>
        <v>1.9382448276584484E-5</v>
      </c>
    </row>
    <row r="12" spans="1:6" x14ac:dyDescent="0.25">
      <c r="A12" s="1">
        <v>7</v>
      </c>
      <c r="B12" s="1">
        <f t="shared" si="0"/>
        <v>1.3112015442048446E-4</v>
      </c>
      <c r="C12" s="1">
        <f t="shared" si="1"/>
        <v>2.3320420943096217E-5</v>
      </c>
      <c r="D12" s="1">
        <f t="shared" si="2"/>
        <v>-3.65</v>
      </c>
      <c r="E12" s="1">
        <f t="shared" si="3"/>
        <v>1.3112015442048446E-4</v>
      </c>
      <c r="F12" s="1">
        <f t="shared" si="4"/>
        <v>2.3320420943096217E-5</v>
      </c>
    </row>
    <row r="13" spans="1:6" x14ac:dyDescent="0.25">
      <c r="A13" s="1">
        <v>8</v>
      </c>
      <c r="B13" s="1">
        <f t="shared" si="0"/>
        <v>1.5910859015753364E-4</v>
      </c>
      <c r="C13" s="1">
        <f t="shared" si="1"/>
        <v>2.7988435737049175E-5</v>
      </c>
      <c r="D13" s="1">
        <f t="shared" si="2"/>
        <v>-3.6</v>
      </c>
      <c r="E13" s="1">
        <f t="shared" si="3"/>
        <v>1.5910859015753364E-4</v>
      </c>
      <c r="F13" s="1">
        <f t="shared" si="4"/>
        <v>2.7988435737049175E-5</v>
      </c>
    </row>
    <row r="14" spans="1:6" x14ac:dyDescent="0.25">
      <c r="A14" s="1">
        <v>9</v>
      </c>
      <c r="B14" s="1">
        <f t="shared" si="0"/>
        <v>1.926155756356333E-4</v>
      </c>
      <c r="C14" s="1">
        <f t="shared" si="1"/>
        <v>3.3506985478099665E-5</v>
      </c>
      <c r="D14" s="1">
        <f t="shared" si="2"/>
        <v>-3.55</v>
      </c>
      <c r="E14" s="1">
        <f t="shared" si="3"/>
        <v>1.926155756356333E-4</v>
      </c>
      <c r="F14" s="1">
        <f t="shared" si="4"/>
        <v>3.3506985478099665E-5</v>
      </c>
    </row>
    <row r="15" spans="1:6" x14ac:dyDescent="0.25">
      <c r="A15" s="1">
        <v>10</v>
      </c>
      <c r="B15" s="1">
        <f t="shared" si="0"/>
        <v>2.3262907903552504E-4</v>
      </c>
      <c r="C15" s="1">
        <f t="shared" si="1"/>
        <v>4.0013503399891743E-5</v>
      </c>
      <c r="D15" s="1">
        <f t="shared" si="2"/>
        <v>-3.5</v>
      </c>
      <c r="E15" s="1">
        <f t="shared" si="3"/>
        <v>2.3262907903552504E-4</v>
      </c>
      <c r="F15" s="1">
        <f t="shared" si="4"/>
        <v>4.0013503399891743E-5</v>
      </c>
    </row>
    <row r="16" spans="1:6" x14ac:dyDescent="0.25">
      <c r="A16" s="1">
        <v>11</v>
      </c>
      <c r="B16" s="1">
        <f t="shared" si="0"/>
        <v>2.8029327681617738E-4</v>
      </c>
      <c r="C16" s="1">
        <f t="shared" si="1"/>
        <v>4.7664197780652339E-5</v>
      </c>
      <c r="D16" s="1">
        <f t="shared" si="2"/>
        <v>-3.45</v>
      </c>
      <c r="E16" s="1">
        <f t="shared" si="3"/>
        <v>2.8029327681617738E-4</v>
      </c>
      <c r="F16" s="1">
        <f t="shared" si="4"/>
        <v>4.7664197780652339E-5</v>
      </c>
    </row>
    <row r="17" spans="1:13" x14ac:dyDescent="0.25">
      <c r="A17" s="1">
        <v>12</v>
      </c>
      <c r="B17" s="1">
        <f t="shared" si="0"/>
        <v>3.369292656768808E-4</v>
      </c>
      <c r="C17" s="1">
        <f t="shared" si="1"/>
        <v>5.663598886070342E-5</v>
      </c>
      <c r="D17" s="1">
        <f t="shared" si="2"/>
        <v>-3.4</v>
      </c>
      <c r="E17" s="1">
        <f t="shared" si="3"/>
        <v>3.369292656768808E-4</v>
      </c>
      <c r="F17" s="1">
        <f t="shared" si="4"/>
        <v>5.663598886070342E-5</v>
      </c>
    </row>
    <row r="18" spans="1:13" x14ac:dyDescent="0.25">
      <c r="A18" s="1">
        <v>13</v>
      </c>
      <c r="B18" s="1">
        <f t="shared" si="0"/>
        <v>4.0405780186402075E-4</v>
      </c>
      <c r="C18" s="1">
        <f t="shared" si="1"/>
        <v>6.7128536187139947E-5</v>
      </c>
      <c r="D18" s="1">
        <f t="shared" si="2"/>
        <v>-3.35</v>
      </c>
      <c r="E18" s="1">
        <f t="shared" si="3"/>
        <v>4.0405780186402075E-4</v>
      </c>
      <c r="F18" s="1">
        <f t="shared" si="4"/>
        <v>6.7128536187139947E-5</v>
      </c>
    </row>
    <row r="19" spans="1:13" x14ac:dyDescent="0.25">
      <c r="A19" s="1">
        <v>14</v>
      </c>
      <c r="B19" s="1">
        <f t="shared" si="0"/>
        <v>4.8342414238377744E-4</v>
      </c>
      <c r="C19" s="1">
        <f t="shared" si="1"/>
        <v>7.9366340519756691E-5</v>
      </c>
      <c r="D19" s="1">
        <f t="shared" si="2"/>
        <v>-3.3</v>
      </c>
      <c r="E19" s="1">
        <f t="shared" si="3"/>
        <v>4.8342414238377744E-4</v>
      </c>
      <c r="F19" s="1">
        <f t="shared" si="4"/>
        <v>7.9366340519756691E-5</v>
      </c>
    </row>
    <row r="20" spans="1:13" x14ac:dyDescent="0.25">
      <c r="A20" s="1">
        <v>15</v>
      </c>
      <c r="B20" s="1">
        <f t="shared" si="0"/>
        <v>5.7702504239076603E-4</v>
      </c>
      <c r="C20" s="1">
        <f t="shared" si="1"/>
        <v>9.3600900006988585E-5</v>
      </c>
      <c r="D20" s="1">
        <f t="shared" si="2"/>
        <v>-3.25</v>
      </c>
      <c r="E20" s="1">
        <f t="shared" si="3"/>
        <v>5.7702504239076603E-4</v>
      </c>
      <c r="F20" s="1">
        <f t="shared" si="4"/>
        <v>9.3600900006988585E-5</v>
      </c>
    </row>
    <row r="21" spans="1:13" x14ac:dyDescent="0.25">
      <c r="A21" s="1">
        <v>16</v>
      </c>
      <c r="B21" s="1">
        <f t="shared" si="0"/>
        <v>6.8713793791584719E-4</v>
      </c>
      <c r="C21" s="1">
        <f t="shared" si="1"/>
        <v>1.1011289552508117E-4</v>
      </c>
      <c r="D21" s="1">
        <f t="shared" si="2"/>
        <v>-3.2</v>
      </c>
      <c r="E21" s="1">
        <f t="shared" si="3"/>
        <v>6.8713793791584719E-4</v>
      </c>
      <c r="F21" s="1">
        <f t="shared" si="4"/>
        <v>1.1011289552508117E-4</v>
      </c>
    </row>
    <row r="22" spans="1:13" x14ac:dyDescent="0.25">
      <c r="A22" s="1">
        <v>17</v>
      </c>
      <c r="B22" s="1">
        <f t="shared" si="0"/>
        <v>8.1635231282856167E-4</v>
      </c>
      <c r="C22" s="1">
        <f t="shared" si="1"/>
        <v>1.2921437491271448E-4</v>
      </c>
      <c r="D22" s="1">
        <f t="shared" si="2"/>
        <v>-3.15</v>
      </c>
      <c r="E22" s="1">
        <f t="shared" si="3"/>
        <v>8.1635231282856167E-4</v>
      </c>
      <c r="F22" s="1">
        <f t="shared" si="4"/>
        <v>1.2921437491271448E-4</v>
      </c>
    </row>
    <row r="23" spans="1:13" x14ac:dyDescent="0.25">
      <c r="A23" s="1">
        <v>18</v>
      </c>
      <c r="B23" s="1">
        <f t="shared" si="0"/>
        <v>9.676032132183561E-4</v>
      </c>
      <c r="C23" s="1">
        <f t="shared" si="1"/>
        <v>1.5125090038979442E-4</v>
      </c>
      <c r="D23" s="1">
        <f t="shared" si="2"/>
        <v>-3.1</v>
      </c>
      <c r="E23" s="1">
        <f t="shared" si="3"/>
        <v>9.676032132183561E-4</v>
      </c>
      <c r="F23" s="1">
        <f t="shared" si="4"/>
        <v>1.5125090038979442E-4</v>
      </c>
    </row>
    <row r="24" spans="1:13" x14ac:dyDescent="0.25">
      <c r="A24" s="1">
        <v>19</v>
      </c>
      <c r="B24" s="1">
        <f t="shared" si="0"/>
        <v>1.1442068310226975E-3</v>
      </c>
      <c r="C24" s="1">
        <f t="shared" si="1"/>
        <v>1.7660361780434143E-4</v>
      </c>
      <c r="D24" s="1">
        <f t="shared" si="2"/>
        <v>-3.05</v>
      </c>
      <c r="E24" s="1">
        <f t="shared" si="3"/>
        <v>1.1442068310226975E-3</v>
      </c>
      <c r="F24" s="1">
        <f t="shared" si="4"/>
        <v>1.7660361780434143E-4</v>
      </c>
    </row>
    <row r="25" spans="1:13" x14ac:dyDescent="0.25">
      <c r="A25" s="1">
        <v>20</v>
      </c>
      <c r="B25" s="1">
        <f t="shared" si="0"/>
        <v>1.3498980316300933E-3</v>
      </c>
      <c r="C25" s="1">
        <f t="shared" si="1"/>
        <v>2.0569120060739575E-4</v>
      </c>
      <c r="D25" s="1">
        <f t="shared" si="2"/>
        <v>-3</v>
      </c>
      <c r="E25" s="1">
        <f t="shared" si="3"/>
        <v>1.3498980316300933E-3</v>
      </c>
      <c r="F25" s="1">
        <f t="shared" si="4"/>
        <v>2.0569120060739575E-4</v>
      </c>
    </row>
    <row r="26" spans="1:13" x14ac:dyDescent="0.25">
      <c r="A26" s="1">
        <v>21</v>
      </c>
      <c r="B26" s="1">
        <f t="shared" si="0"/>
        <v>1.5888696473648663E-3</v>
      </c>
      <c r="C26" s="1">
        <f t="shared" si="1"/>
        <v>2.38971615734773E-4</v>
      </c>
      <c r="D26" s="1">
        <f t="shared" si="2"/>
        <v>-2.95</v>
      </c>
      <c r="E26" s="1">
        <f t="shared" si="3"/>
        <v>1.5888696473648663E-3</v>
      </c>
      <c r="F26" s="1">
        <f t="shared" si="4"/>
        <v>2.38971615734773E-4</v>
      </c>
    </row>
    <row r="27" spans="1:13" x14ac:dyDescent="0.25">
      <c r="A27" s="1">
        <v>22</v>
      </c>
      <c r="B27" s="1">
        <f t="shared" si="0"/>
        <v>1.8658133003840378E-3</v>
      </c>
      <c r="C27" s="1">
        <f t="shared" si="1"/>
        <v>2.7694365301917149E-4</v>
      </c>
      <c r="D27" s="1">
        <f t="shared" si="2"/>
        <v>-2.9</v>
      </c>
      <c r="E27" s="1">
        <f t="shared" si="3"/>
        <v>1.8658133003840378E-3</v>
      </c>
      <c r="F27" s="1">
        <f t="shared" si="4"/>
        <v>2.7694365301917149E-4</v>
      </c>
      <c r="H27" s="1" t="s">
        <v>201</v>
      </c>
      <c r="K27" s="1">
        <v>20</v>
      </c>
      <c r="L27" s="120">
        <f>B25</f>
        <v>1.3498980316300933E-3</v>
      </c>
      <c r="M27" s="120"/>
    </row>
    <row r="28" spans="1:13" x14ac:dyDescent="0.25">
      <c r="A28" s="1">
        <v>23</v>
      </c>
      <c r="B28" s="1">
        <f t="shared" si="0"/>
        <v>2.1859614549132396E-3</v>
      </c>
      <c r="C28" s="1">
        <f t="shared" si="1"/>
        <v>3.2014815452920185E-4</v>
      </c>
      <c r="D28" s="1">
        <f t="shared" si="2"/>
        <v>-2.85</v>
      </c>
      <c r="E28" s="1">
        <f t="shared" si="3"/>
        <v>2.1859614549132396E-3</v>
      </c>
      <c r="F28" s="1">
        <f t="shared" si="4"/>
        <v>3.2014815452920185E-4</v>
      </c>
      <c r="K28" s="1">
        <v>40</v>
      </c>
      <c r="L28" s="120">
        <f>B45</f>
        <v>2.2750131948179191E-2</v>
      </c>
      <c r="M28" s="121">
        <f>E45</f>
        <v>2.2750131948179191E-2</v>
      </c>
    </row>
    <row r="29" spans="1:13" x14ac:dyDescent="0.25">
      <c r="A29" s="1">
        <v>24</v>
      </c>
      <c r="B29" s="1">
        <f t="shared" si="0"/>
        <v>2.5551303304279312E-3</v>
      </c>
      <c r="C29" s="1">
        <f t="shared" si="1"/>
        <v>3.6916887551469157E-4</v>
      </c>
      <c r="D29" s="1">
        <f t="shared" si="2"/>
        <v>-2.8</v>
      </c>
      <c r="E29" s="1">
        <f t="shared" si="3"/>
        <v>2.5551303304279312E-3</v>
      </c>
      <c r="F29" s="1">
        <f t="shared" si="4"/>
        <v>3.6916887551469157E-4</v>
      </c>
      <c r="L29" s="120">
        <f>L28-L27</f>
        <v>2.1400233916549098E-2</v>
      </c>
      <c r="M29" s="121">
        <f>M28-M27</f>
        <v>2.2750131948179191E-2</v>
      </c>
    </row>
    <row r="30" spans="1:13" x14ac:dyDescent="0.25">
      <c r="A30" s="1">
        <v>25</v>
      </c>
      <c r="B30" s="1">
        <f t="shared" si="0"/>
        <v>2.9797632350545551E-3</v>
      </c>
      <c r="C30" s="1">
        <f t="shared" si="1"/>
        <v>4.2463290462662392E-4</v>
      </c>
      <c r="D30" s="1">
        <f t="shared" si="2"/>
        <v>-2.75</v>
      </c>
      <c r="E30" s="1">
        <f t="shared" si="3"/>
        <v>2.9797632350545551E-3</v>
      </c>
      <c r="F30" s="1">
        <f t="shared" si="4"/>
        <v>4.2463290462662392E-4</v>
      </c>
    </row>
    <row r="31" spans="1:13" x14ac:dyDescent="0.25">
      <c r="A31" s="1">
        <v>26</v>
      </c>
      <c r="B31" s="1">
        <f t="shared" si="0"/>
        <v>3.4669738030406643E-3</v>
      </c>
      <c r="C31" s="1">
        <f t="shared" si="1"/>
        <v>4.8721056798610917E-4</v>
      </c>
      <c r="D31" s="1">
        <f t="shared" si="2"/>
        <v>-2.7</v>
      </c>
      <c r="E31" s="1">
        <f t="shared" si="3"/>
        <v>3.4669738030406643E-3</v>
      </c>
      <c r="F31" s="1">
        <f t="shared" si="4"/>
        <v>4.8721056798610917E-4</v>
      </c>
    </row>
    <row r="32" spans="1:13" x14ac:dyDescent="0.25">
      <c r="A32" s="1">
        <v>27</v>
      </c>
      <c r="B32" s="1">
        <f t="shared" si="0"/>
        <v>4.0245885427583044E-3</v>
      </c>
      <c r="C32" s="1">
        <f t="shared" si="1"/>
        <v>5.5761473971764012E-4</v>
      </c>
      <c r="D32" s="1">
        <f t="shared" si="2"/>
        <v>-2.65</v>
      </c>
      <c r="E32" s="1">
        <f t="shared" si="3"/>
        <v>4.0245885427583044E-3</v>
      </c>
      <c r="F32" s="1">
        <f t="shared" si="4"/>
        <v>5.5761473971764012E-4</v>
      </c>
    </row>
    <row r="33" spans="1:6" x14ac:dyDescent="0.25">
      <c r="A33" s="1">
        <v>28</v>
      </c>
      <c r="B33" s="1">
        <f t="shared" si="0"/>
        <v>4.6611880237187476E-3</v>
      </c>
      <c r="C33" s="1">
        <f t="shared" si="1"/>
        <v>6.3659948096044319E-4</v>
      </c>
      <c r="D33" s="1">
        <f t="shared" si="2"/>
        <v>-2.6</v>
      </c>
      <c r="E33" s="1">
        <f t="shared" si="3"/>
        <v>4.6611880237187476E-3</v>
      </c>
      <c r="F33" s="1">
        <f t="shared" si="4"/>
        <v>6.3659948096044319E-4</v>
      </c>
    </row>
    <row r="34" spans="1:6" x14ac:dyDescent="0.25">
      <c r="A34" s="1">
        <v>29</v>
      </c>
      <c r="B34" s="1">
        <f t="shared" si="0"/>
        <v>5.3861459540666869E-3</v>
      </c>
      <c r="C34" s="1">
        <f t="shared" si="1"/>
        <v>7.2495793034793934E-4</v>
      </c>
      <c r="D34" s="1">
        <f t="shared" si="2"/>
        <v>-2.5499999999999998</v>
      </c>
      <c r="E34" s="1">
        <f t="shared" si="3"/>
        <v>5.3861459540666869E-3</v>
      </c>
      <c r="F34" s="1">
        <f t="shared" si="4"/>
        <v>7.2495793034793934E-4</v>
      </c>
    </row>
    <row r="35" spans="1:6" x14ac:dyDescent="0.25">
      <c r="A35" s="1">
        <v>30</v>
      </c>
      <c r="B35" s="1">
        <f t="shared" si="0"/>
        <v>6.2096653257761331E-3</v>
      </c>
      <c r="C35" s="1">
        <f t="shared" si="1"/>
        <v>8.235193717094462E-4</v>
      </c>
      <c r="D35" s="1">
        <f t="shared" si="2"/>
        <v>-2.5</v>
      </c>
      <c r="E35" s="1">
        <f t="shared" si="3"/>
        <v>6.2096653257761331E-3</v>
      </c>
      <c r="F35" s="1">
        <f t="shared" si="4"/>
        <v>8.235193717094462E-4</v>
      </c>
    </row>
    <row r="36" spans="1:6" x14ac:dyDescent="0.25">
      <c r="A36" s="1">
        <v>31</v>
      </c>
      <c r="B36" s="1">
        <f t="shared" si="0"/>
        <v>7.1428107352714144E-3</v>
      </c>
      <c r="C36" s="1">
        <f t="shared" si="1"/>
        <v>9.3314540949528124E-4</v>
      </c>
      <c r="D36" s="1">
        <f t="shared" si="2"/>
        <v>-2.4500000000000002</v>
      </c>
      <c r="E36" s="1">
        <f t="shared" si="3"/>
        <v>7.1428107352714144E-3</v>
      </c>
      <c r="F36" s="1">
        <f t="shared" si="4"/>
        <v>9.3314540949528124E-4</v>
      </c>
    </row>
    <row r="37" spans="1:6" x14ac:dyDescent="0.25">
      <c r="A37" s="1">
        <v>32</v>
      </c>
      <c r="B37" s="1">
        <f t="shared" si="0"/>
        <v>8.1975359245961311E-3</v>
      </c>
      <c r="C37" s="1">
        <f t="shared" si="1"/>
        <v>1.0547251893247168E-3</v>
      </c>
      <c r="D37" s="1">
        <f t="shared" si="2"/>
        <v>-2.4</v>
      </c>
      <c r="E37" s="1">
        <f t="shared" si="3"/>
        <v>8.1975359245961311E-3</v>
      </c>
      <c r="F37" s="1">
        <f t="shared" si="4"/>
        <v>1.0547251893247168E-3</v>
      </c>
    </row>
    <row r="38" spans="1:6" x14ac:dyDescent="0.25">
      <c r="A38" s="1">
        <v>33</v>
      </c>
      <c r="B38" s="1">
        <f t="shared" si="0"/>
        <v>9.3867055348385697E-3</v>
      </c>
      <c r="C38" s="1">
        <f t="shared" si="1"/>
        <v>1.1891696102424385E-3</v>
      </c>
      <c r="D38" s="1">
        <f t="shared" si="2"/>
        <v>-2.35</v>
      </c>
      <c r="E38" s="1">
        <f t="shared" si="3"/>
        <v>9.3867055348385697E-3</v>
      </c>
      <c r="F38" s="1">
        <f t="shared" si="4"/>
        <v>1.1891696102424385E-3</v>
      </c>
    </row>
    <row r="39" spans="1:6" x14ac:dyDescent="0.25">
      <c r="A39" s="1">
        <v>34</v>
      </c>
      <c r="B39" s="1">
        <f t="shared" si="0"/>
        <v>1.0724110021675811E-2</v>
      </c>
      <c r="C39" s="1">
        <f t="shared" si="1"/>
        <v>1.337404486837241E-3</v>
      </c>
      <c r="D39" s="1">
        <f t="shared" si="2"/>
        <v>-2.2999999999999998</v>
      </c>
      <c r="E39" s="1">
        <f t="shared" si="3"/>
        <v>1.0724110021675811E-2</v>
      </c>
      <c r="F39" s="1">
        <f t="shared" si="4"/>
        <v>1.337404486837241E-3</v>
      </c>
    </row>
    <row r="40" spans="1:6" x14ac:dyDescent="0.25">
      <c r="A40" s="1">
        <v>35</v>
      </c>
      <c r="B40" s="1">
        <f t="shared" si="0"/>
        <v>1.2224472655044696E-2</v>
      </c>
      <c r="C40" s="1">
        <f t="shared" si="1"/>
        <v>1.500362633368885E-3</v>
      </c>
      <c r="D40" s="1">
        <f t="shared" si="2"/>
        <v>-2.25</v>
      </c>
      <c r="E40" s="1">
        <f t="shared" si="3"/>
        <v>1.2224472655044696E-2</v>
      </c>
      <c r="F40" s="1">
        <f t="shared" si="4"/>
        <v>1.500362633368885E-3</v>
      </c>
    </row>
    <row r="41" spans="1:6" x14ac:dyDescent="0.25">
      <c r="A41" s="1">
        <v>36</v>
      </c>
      <c r="B41" s="1">
        <f t="shared" si="0"/>
        <v>1.3903447513498597E-2</v>
      </c>
      <c r="C41" s="1">
        <f t="shared" si="1"/>
        <v>1.6789748584539015E-3</v>
      </c>
      <c r="D41" s="1">
        <f t="shared" si="2"/>
        <v>-2.2000000000000002</v>
      </c>
      <c r="E41" s="1">
        <f t="shared" si="3"/>
        <v>1.3903447513498597E-2</v>
      </c>
      <c r="F41" s="1">
        <f t="shared" si="4"/>
        <v>1.6789748584539015E-3</v>
      </c>
    </row>
    <row r="42" spans="1:6" x14ac:dyDescent="0.25">
      <c r="A42" s="1">
        <v>37</v>
      </c>
      <c r="B42" s="1">
        <f t="shared" si="0"/>
        <v>1.5777607391090503E-2</v>
      </c>
      <c r="C42" s="1">
        <f t="shared" si="1"/>
        <v>1.8741598775919056E-3</v>
      </c>
      <c r="D42" s="1">
        <f t="shared" si="2"/>
        <v>-2.15</v>
      </c>
      <c r="E42" s="1">
        <f t="shared" si="3"/>
        <v>1.5777607391090503E-2</v>
      </c>
      <c r="F42" s="1">
        <f t="shared" si="4"/>
        <v>1.8741598775919056E-3</v>
      </c>
    </row>
    <row r="43" spans="1:6" x14ac:dyDescent="0.25">
      <c r="A43" s="1">
        <v>38</v>
      </c>
      <c r="B43" s="1">
        <f t="shared" si="0"/>
        <v>1.7864420562816546E-2</v>
      </c>
      <c r="C43" s="1">
        <f t="shared" si="1"/>
        <v>2.086813171726043E-3</v>
      </c>
      <c r="D43" s="1">
        <f t="shared" si="2"/>
        <v>-2.1</v>
      </c>
      <c r="E43" s="1">
        <f t="shared" si="3"/>
        <v>1.7864420562816546E-2</v>
      </c>
      <c r="F43" s="1">
        <f t="shared" si="4"/>
        <v>2.086813171726043E-3</v>
      </c>
    </row>
    <row r="44" spans="1:6" x14ac:dyDescent="0.25">
      <c r="A44" s="1">
        <v>39</v>
      </c>
      <c r="B44" s="1">
        <f t="shared" si="0"/>
        <v>2.0182215405704397E-2</v>
      </c>
      <c r="C44" s="1">
        <f t="shared" si="1"/>
        <v>2.3177948428878513E-3</v>
      </c>
      <c r="D44" s="1">
        <f t="shared" si="2"/>
        <v>-2.0499999999999998</v>
      </c>
      <c r="E44" s="1">
        <f t="shared" si="3"/>
        <v>2.0182215405704397E-2</v>
      </c>
      <c r="F44" s="1">
        <f t="shared" si="4"/>
        <v>2.3177948428878513E-3</v>
      </c>
    </row>
    <row r="45" spans="1:6" x14ac:dyDescent="0.25">
      <c r="A45" s="1">
        <v>40</v>
      </c>
      <c r="B45" s="1">
        <f t="shared" si="0"/>
        <v>2.2750131948179191E-2</v>
      </c>
      <c r="C45" s="1">
        <f t="shared" si="1"/>
        <v>2.5679165424747942E-3</v>
      </c>
      <c r="D45" s="1">
        <f t="shared" si="2"/>
        <v>-2</v>
      </c>
      <c r="E45" s="1">
        <f t="shared" si="3"/>
        <v>2.2750131948179191E-2</v>
      </c>
      <c r="F45" s="1">
        <f t="shared" si="4"/>
        <v>2.5679165424747942E-3</v>
      </c>
    </row>
    <row r="46" spans="1:6" x14ac:dyDescent="0.25">
      <c r="A46" s="1">
        <v>41</v>
      </c>
      <c r="B46" s="1">
        <f t="shared" si="0"/>
        <v>2.5588059521638607E-2</v>
      </c>
      <c r="C46" s="1">
        <f t="shared" si="1"/>
        <v>2.8379275734594159E-3</v>
      </c>
      <c r="D46" s="1">
        <f t="shared" si="2"/>
        <v>-1.95</v>
      </c>
      <c r="E46" s="1">
        <f t="shared" si="3"/>
        <v>2.5588059521638607E-2</v>
      </c>
      <c r="F46" s="1">
        <f t="shared" si="4"/>
        <v>2.8379275734594159E-3</v>
      </c>
    </row>
    <row r="47" spans="1:6" x14ac:dyDescent="0.25">
      <c r="A47" s="1">
        <v>42</v>
      </c>
      <c r="B47" s="1">
        <f t="shared" si="0"/>
        <v>2.87165598160018E-2</v>
      </c>
      <c r="C47" s="1">
        <f t="shared" si="1"/>
        <v>3.1285002943631929E-3</v>
      </c>
      <c r="D47" s="1">
        <f t="shared" si="2"/>
        <v>-1.9</v>
      </c>
      <c r="E47" s="1">
        <f t="shared" si="3"/>
        <v>2.87165598160018E-2</v>
      </c>
      <c r="F47" s="1">
        <f t="shared" si="4"/>
        <v>3.1285002943631929E-3</v>
      </c>
    </row>
    <row r="48" spans="1:6" x14ac:dyDescent="0.25">
      <c r="A48" s="1">
        <v>43</v>
      </c>
      <c r="B48" s="1">
        <f t="shared" si="0"/>
        <v>3.2156774795613713E-2</v>
      </c>
      <c r="C48" s="1">
        <f t="shared" si="1"/>
        <v>3.4402149796119129E-3</v>
      </c>
      <c r="D48" s="1">
        <f t="shared" si="2"/>
        <v>-1.85</v>
      </c>
      <c r="E48" s="1">
        <f t="shared" si="3"/>
        <v>3.2156774795613713E-2</v>
      </c>
      <c r="F48" s="1">
        <f t="shared" si="4"/>
        <v>3.4402149796119129E-3</v>
      </c>
    </row>
    <row r="49" spans="1:6" x14ac:dyDescent="0.25">
      <c r="A49" s="1">
        <v>44</v>
      </c>
      <c r="B49" s="1">
        <f t="shared" si="0"/>
        <v>3.5930319112925789E-2</v>
      </c>
      <c r="C49" s="1">
        <f t="shared" si="1"/>
        <v>3.7735443173120761E-3</v>
      </c>
      <c r="D49" s="1">
        <f t="shared" si="2"/>
        <v>-1.8</v>
      </c>
      <c r="E49" s="1">
        <f t="shared" si="3"/>
        <v>3.5930319112925789E-2</v>
      </c>
      <c r="F49" s="1">
        <f t="shared" si="4"/>
        <v>3.7735443173120761E-3</v>
      </c>
    </row>
    <row r="50" spans="1:6" x14ac:dyDescent="0.25">
      <c r="A50" s="1">
        <v>45</v>
      </c>
      <c r="B50" s="1">
        <f t="shared" si="0"/>
        <v>4.00591568638171E-2</v>
      </c>
      <c r="C50" s="1">
        <f t="shared" si="1"/>
        <v>4.1288377508913107E-3</v>
      </c>
      <c r="D50" s="1">
        <f t="shared" si="2"/>
        <v>-1.75</v>
      </c>
      <c r="E50" s="1">
        <f t="shared" si="3"/>
        <v>4.00591568638171E-2</v>
      </c>
      <c r="F50" s="1">
        <f t="shared" si="4"/>
        <v>4.1288377508913107E-3</v>
      </c>
    </row>
    <row r="51" spans="1:6" x14ac:dyDescent="0.25">
      <c r="A51" s="1">
        <v>46</v>
      </c>
      <c r="B51" s="1">
        <f t="shared" si="0"/>
        <v>4.4565462758543041E-2</v>
      </c>
      <c r="C51" s="1">
        <f t="shared" si="1"/>
        <v>4.5063058947259413E-3</v>
      </c>
      <c r="D51" s="1">
        <f t="shared" si="2"/>
        <v>-1.7</v>
      </c>
      <c r="E51" s="1">
        <f t="shared" si="3"/>
        <v>4.4565462758543041E-2</v>
      </c>
      <c r="F51" s="1">
        <f t="shared" si="4"/>
        <v>4.5063058947259413E-3</v>
      </c>
    </row>
    <row r="52" spans="1:6" x14ac:dyDescent="0.25">
      <c r="A52" s="1">
        <v>47</v>
      </c>
      <c r="B52" s="1">
        <f t="shared" si="0"/>
        <v>4.9471468033648096E-2</v>
      </c>
      <c r="C52" s="1">
        <f t="shared" si="1"/>
        <v>4.9060052751050548E-3</v>
      </c>
      <c r="D52" s="1">
        <f t="shared" si="2"/>
        <v>-1.65</v>
      </c>
      <c r="E52" s="1">
        <f t="shared" si="3"/>
        <v>4.9471468033648096E-2</v>
      </c>
      <c r="F52" s="1">
        <f t="shared" si="4"/>
        <v>4.9060052751050548E-3</v>
      </c>
    </row>
    <row r="53" spans="1:6" x14ac:dyDescent="0.25">
      <c r="A53" s="1">
        <v>48</v>
      </c>
      <c r="B53" s="1">
        <f t="shared" si="0"/>
        <v>5.4799291699557967E-2</v>
      </c>
      <c r="C53" s="1">
        <f t="shared" si="1"/>
        <v>5.3278236659098713E-3</v>
      </c>
      <c r="D53" s="1">
        <f t="shared" si="2"/>
        <v>-1.6</v>
      </c>
      <c r="E53" s="1">
        <f t="shared" si="3"/>
        <v>5.4799291699557967E-2</v>
      </c>
      <c r="F53" s="1">
        <f t="shared" si="4"/>
        <v>5.3278236659098713E-3</v>
      </c>
    </row>
    <row r="54" spans="1:6" x14ac:dyDescent="0.25">
      <c r="A54" s="1">
        <v>49</v>
      </c>
      <c r="B54" s="1">
        <f t="shared" si="0"/>
        <v>6.057075800205898E-2</v>
      </c>
      <c r="C54" s="1">
        <f t="shared" si="1"/>
        <v>5.7714663025010132E-3</v>
      </c>
      <c r="D54" s="1">
        <f t="shared" si="2"/>
        <v>-1.55</v>
      </c>
      <c r="E54" s="1">
        <f t="shared" si="3"/>
        <v>6.057075800205898E-2</v>
      </c>
      <c r="F54" s="1">
        <f t="shared" si="4"/>
        <v>5.7714663025010132E-3</v>
      </c>
    </row>
    <row r="55" spans="1:6" x14ac:dyDescent="0.25">
      <c r="A55" s="1">
        <v>50</v>
      </c>
      <c r="B55" s="1">
        <f t="shared" si="0"/>
        <v>6.6807201268858057E-2</v>
      </c>
      <c r="C55" s="1">
        <f t="shared" si="1"/>
        <v>6.2364432667990771E-3</v>
      </c>
      <c r="D55" s="1">
        <f t="shared" si="2"/>
        <v>-1.5</v>
      </c>
      <c r="E55" s="1">
        <f t="shared" si="3"/>
        <v>6.6807201268858057E-2</v>
      </c>
      <c r="F55" s="1">
        <f t="shared" si="4"/>
        <v>6.2364432667990771E-3</v>
      </c>
    </row>
    <row r="56" spans="1:6" x14ac:dyDescent="0.25">
      <c r="A56" s="1">
        <v>51</v>
      </c>
      <c r="B56" s="1">
        <f t="shared" si="0"/>
        <v>7.3529259609648373E-2</v>
      </c>
      <c r="C56" s="1">
        <f t="shared" si="1"/>
        <v>6.7220583407903156E-3</v>
      </c>
      <c r="D56" s="1">
        <f t="shared" si="2"/>
        <v>-1.45</v>
      </c>
      <c r="E56" s="1">
        <f t="shared" si="3"/>
        <v>7.3529259609648373E-2</v>
      </c>
      <c r="F56" s="1">
        <f t="shared" si="4"/>
        <v>6.7220583407903156E-3</v>
      </c>
    </row>
    <row r="57" spans="1:6" x14ac:dyDescent="0.25">
      <c r="A57" s="1">
        <v>52</v>
      </c>
      <c r="B57" s="1">
        <f t="shared" si="0"/>
        <v>8.0756659233771053E-2</v>
      </c>
      <c r="C57" s="1">
        <f t="shared" si="1"/>
        <v>7.2273996241226796E-3</v>
      </c>
      <c r="D57" s="1">
        <f t="shared" si="2"/>
        <v>-1.4</v>
      </c>
      <c r="E57" s="1">
        <f t="shared" si="3"/>
        <v>8.0756659233771053E-2</v>
      </c>
      <c r="F57" s="1">
        <f t="shared" si="4"/>
        <v>7.2273996241226796E-3</v>
      </c>
    </row>
    <row r="58" spans="1:6" x14ac:dyDescent="0.25">
      <c r="A58" s="1">
        <v>53</v>
      </c>
      <c r="B58" s="1">
        <f t="shared" si="0"/>
        <v>8.8507991437401998E-2</v>
      </c>
      <c r="C58" s="1">
        <f t="shared" si="1"/>
        <v>7.7513322036309451E-3</v>
      </c>
      <c r="D58" s="1">
        <f t="shared" si="2"/>
        <v>-1.35</v>
      </c>
      <c r="E58" s="1">
        <f t="shared" si="3"/>
        <v>8.8507991437401998E-2</v>
      </c>
      <c r="F58" s="1">
        <f t="shared" si="4"/>
        <v>7.7513322036309451E-3</v>
      </c>
    </row>
    <row r="59" spans="1:6" x14ac:dyDescent="0.25">
      <c r="A59" s="1">
        <v>54</v>
      </c>
      <c r="B59" s="1">
        <f t="shared" si="0"/>
        <v>9.6800484585610316E-2</v>
      </c>
      <c r="C59" s="1">
        <f t="shared" si="1"/>
        <v>8.2924931482083186E-3</v>
      </c>
      <c r="D59" s="1">
        <f t="shared" si="2"/>
        <v>-1.3</v>
      </c>
      <c r="E59" s="1">
        <f t="shared" si="3"/>
        <v>9.6800484585610316E-2</v>
      </c>
      <c r="F59" s="1">
        <f t="shared" si="4"/>
        <v>8.2924931482083186E-3</v>
      </c>
    </row>
    <row r="60" spans="1:6" x14ac:dyDescent="0.25">
      <c r="A60" s="1">
        <v>55</v>
      </c>
      <c r="B60" s="1">
        <f t="shared" si="0"/>
        <v>0.10564977366685525</v>
      </c>
      <c r="C60" s="1">
        <f t="shared" si="1"/>
        <v>8.8492890812449376E-3</v>
      </c>
      <c r="D60" s="1">
        <f t="shared" si="2"/>
        <v>-1.25</v>
      </c>
      <c r="E60" s="1">
        <f t="shared" si="3"/>
        <v>0.10564977366685525</v>
      </c>
      <c r="F60" s="1">
        <f t="shared" si="4"/>
        <v>8.8492890812449376E-3</v>
      </c>
    </row>
    <row r="61" spans="1:6" x14ac:dyDescent="0.25">
      <c r="A61" s="1">
        <v>56</v>
      </c>
      <c r="B61" s="1">
        <f t="shared" si="0"/>
        <v>0.11506967022170828</v>
      </c>
      <c r="C61" s="1">
        <f t="shared" si="1"/>
        <v>9.4198965548530217E-3</v>
      </c>
      <c r="D61" s="1">
        <f t="shared" si="2"/>
        <v>-1.2</v>
      </c>
      <c r="E61" s="1">
        <f t="shared" si="3"/>
        <v>0.11506967022170828</v>
      </c>
      <c r="F61" s="1">
        <f t="shared" si="4"/>
        <v>9.4198965548530217E-3</v>
      </c>
    </row>
    <row r="62" spans="1:6" x14ac:dyDescent="0.25">
      <c r="A62" s="1">
        <v>57</v>
      </c>
      <c r="B62" s="1">
        <f t="shared" si="0"/>
        <v>0.12507193563715024</v>
      </c>
      <c r="C62" s="1">
        <f t="shared" si="1"/>
        <v>1.0002265415441969E-2</v>
      </c>
      <c r="D62" s="1">
        <f t="shared" si="2"/>
        <v>-1.1499999999999999</v>
      </c>
      <c r="E62" s="1">
        <f t="shared" si="3"/>
        <v>0.12507193563715024</v>
      </c>
      <c r="F62" s="1">
        <f t="shared" si="4"/>
        <v>1.0002265415441969E-2</v>
      </c>
    </row>
    <row r="63" spans="1:6" x14ac:dyDescent="0.25">
      <c r="A63" s="1">
        <v>58</v>
      </c>
      <c r="B63" s="1">
        <f t="shared" si="0"/>
        <v>0.13566606094638264</v>
      </c>
      <c r="C63" s="1">
        <f t="shared" si="1"/>
        <v>1.0594125309232399E-2</v>
      </c>
      <c r="D63" s="1">
        <f t="shared" si="2"/>
        <v>-1.1000000000000001</v>
      </c>
      <c r="E63" s="1">
        <f t="shared" si="3"/>
        <v>0.13566606094638264</v>
      </c>
      <c r="F63" s="1">
        <f t="shared" si="4"/>
        <v>1.0594125309232399E-2</v>
      </c>
    </row>
    <row r="64" spans="1:6" x14ac:dyDescent="0.25">
      <c r="A64" s="1">
        <v>59</v>
      </c>
      <c r="B64" s="1">
        <f t="shared" si="0"/>
        <v>0.14685905637589594</v>
      </c>
      <c r="C64" s="1">
        <f t="shared" si="1"/>
        <v>1.1192995429513297E-2</v>
      </c>
      <c r="D64" s="1">
        <f t="shared" si="2"/>
        <v>-1.05</v>
      </c>
      <c r="E64" s="1">
        <f t="shared" si="3"/>
        <v>0.14685905637589594</v>
      </c>
      <c r="F64" s="1">
        <f t="shared" si="4"/>
        <v>1.1192995429513297E-2</v>
      </c>
    </row>
    <row r="65" spans="1:6" x14ac:dyDescent="0.25">
      <c r="A65" s="1">
        <v>60</v>
      </c>
      <c r="B65" s="1">
        <f t="shared" si="0"/>
        <v>0.15865525393145699</v>
      </c>
      <c r="C65" s="1">
        <f t="shared" si="1"/>
        <v>1.179619755556105E-2</v>
      </c>
      <c r="D65" s="1">
        <f t="shared" si="2"/>
        <v>-1</v>
      </c>
      <c r="E65" s="1">
        <f t="shared" si="3"/>
        <v>0.15865525393145699</v>
      </c>
      <c r="F65" s="1">
        <f t="shared" si="4"/>
        <v>1.179619755556105E-2</v>
      </c>
    </row>
    <row r="66" spans="1:6" x14ac:dyDescent="0.25">
      <c r="A66" s="1">
        <v>61</v>
      </c>
      <c r="B66" s="1">
        <f t="shared" si="0"/>
        <v>0.17105612630848185</v>
      </c>
      <c r="C66" s="1">
        <f t="shared" si="1"/>
        <v>1.2400872377024863E-2</v>
      </c>
      <c r="D66" s="1">
        <f t="shared" si="2"/>
        <v>-0.95</v>
      </c>
      <c r="E66" s="1">
        <f t="shared" si="3"/>
        <v>0.17105612630848185</v>
      </c>
      <c r="F66" s="1">
        <f t="shared" si="4"/>
        <v>1.2400872377024863E-2</v>
      </c>
    </row>
    <row r="67" spans="1:6" x14ac:dyDescent="0.25">
      <c r="A67" s="1">
        <v>62</v>
      </c>
      <c r="B67" s="1">
        <f t="shared" si="0"/>
        <v>0.1840601253467595</v>
      </c>
      <c r="C67" s="1">
        <f t="shared" si="1"/>
        <v>1.3003999038277647E-2</v>
      </c>
      <c r="D67" s="1">
        <f t="shared" si="2"/>
        <v>-0.9</v>
      </c>
      <c r="E67" s="1">
        <f t="shared" si="3"/>
        <v>0.1840601253467595</v>
      </c>
      <c r="F67" s="1">
        <f t="shared" si="4"/>
        <v>1.3003999038277647E-2</v>
      </c>
    </row>
    <row r="68" spans="1:6" x14ac:dyDescent="0.25">
      <c r="A68" s="1">
        <v>63</v>
      </c>
      <c r="B68" s="1">
        <f t="shared" si="0"/>
        <v>0.19766254312269238</v>
      </c>
      <c r="C68" s="1">
        <f t="shared" si="1"/>
        <v>1.3602417775932879E-2</v>
      </c>
      <c r="D68" s="1">
        <f t="shared" si="2"/>
        <v>-0.85</v>
      </c>
      <c r="E68" s="1">
        <f t="shared" si="3"/>
        <v>0.19766254312269238</v>
      </c>
      <c r="F68" s="1">
        <f t="shared" si="4"/>
        <v>1.3602417775932879E-2</v>
      </c>
    </row>
    <row r="69" spans="1:6" x14ac:dyDescent="0.25">
      <c r="A69" s="1">
        <v>64</v>
      </c>
      <c r="B69" s="1">
        <f t="shared" si="0"/>
        <v>0.21185539858339661</v>
      </c>
      <c r="C69" s="1">
        <f t="shared" si="1"/>
        <v>1.4192855460704229E-2</v>
      </c>
      <c r="D69" s="1">
        <f t="shared" si="2"/>
        <v>-0.8</v>
      </c>
      <c r="E69" s="1">
        <f t="shared" si="3"/>
        <v>0.21185539858339661</v>
      </c>
      <c r="F69" s="1">
        <f t="shared" si="4"/>
        <v>1.4192855460704229E-2</v>
      </c>
    </row>
    <row r="70" spans="1:6" x14ac:dyDescent="0.25">
      <c r="A70" s="1">
        <v>65</v>
      </c>
      <c r="B70" s="1">
        <f t="shared" si="0"/>
        <v>0.22662735237686821</v>
      </c>
      <c r="C70" s="1">
        <f t="shared" si="1"/>
        <v>1.4771953793471598E-2</v>
      </c>
      <c r="D70" s="1">
        <f t="shared" si="2"/>
        <v>-0.75</v>
      </c>
      <c r="E70" s="1">
        <f t="shared" si="3"/>
        <v>0.22662735237686821</v>
      </c>
      <c r="F70" s="1">
        <f t="shared" si="4"/>
        <v>1.4771953793471598E-2</v>
      </c>
    </row>
    <row r="71" spans="1:6" x14ac:dyDescent="0.25">
      <c r="A71" s="1">
        <v>66</v>
      </c>
      <c r="B71" s="1">
        <f t="shared" ref="B71:B134" si="5">_xlfn.NORM.DIST(A71,B$2,B$3,TRUE)</f>
        <v>0.24196365222307298</v>
      </c>
      <c r="C71" s="1">
        <f t="shared" ref="C71:C134" si="6">B71-B70</f>
        <v>1.5336299846204771E-2</v>
      </c>
      <c r="D71" s="1">
        <f t="shared" ref="D71:D134" si="7">(A71-$B$2)/$B$3</f>
        <v>-0.7</v>
      </c>
      <c r="E71" s="1">
        <f t="shared" ref="E71:E134" si="8">_xlfn.NORM.S.DIST(D71,TRUE)</f>
        <v>0.24196365222307298</v>
      </c>
      <c r="F71" s="1">
        <f t="shared" ref="F71:F134" si="9">E71-E70</f>
        <v>1.5336299846204771E-2</v>
      </c>
    </row>
    <row r="72" spans="1:6" x14ac:dyDescent="0.25">
      <c r="A72" s="1">
        <v>67</v>
      </c>
      <c r="B72" s="1">
        <f t="shared" si="5"/>
        <v>0.25784611080586467</v>
      </c>
      <c r="C72" s="1">
        <f t="shared" si="6"/>
        <v>1.5882458582791692E-2</v>
      </c>
      <c r="D72" s="1">
        <f t="shared" si="7"/>
        <v>-0.65</v>
      </c>
      <c r="E72" s="1">
        <f t="shared" si="8"/>
        <v>0.25784611080586467</v>
      </c>
      <c r="F72" s="1">
        <f t="shared" si="9"/>
        <v>1.5882458582791692E-2</v>
      </c>
    </row>
    <row r="73" spans="1:6" x14ac:dyDescent="0.25">
      <c r="A73" s="1">
        <v>68</v>
      </c>
      <c r="B73" s="1">
        <f t="shared" si="5"/>
        <v>0.27425311775007355</v>
      </c>
      <c r="C73" s="1">
        <f t="shared" si="6"/>
        <v>1.640700694420888E-2</v>
      </c>
      <c r="D73" s="1">
        <f t="shared" si="7"/>
        <v>-0.6</v>
      </c>
      <c r="E73" s="1">
        <f t="shared" si="8"/>
        <v>0.27425311775007355</v>
      </c>
      <c r="F73" s="1">
        <f t="shared" si="9"/>
        <v>1.640700694420888E-2</v>
      </c>
    </row>
    <row r="74" spans="1:6" x14ac:dyDescent="0.25">
      <c r="A74" s="1">
        <v>69</v>
      </c>
      <c r="B74" s="1">
        <f t="shared" si="5"/>
        <v>0.29115968678834636</v>
      </c>
      <c r="C74" s="1">
        <f t="shared" si="6"/>
        <v>1.6906569038272812E-2</v>
      </c>
      <c r="D74" s="1">
        <f t="shared" si="7"/>
        <v>-0.55000000000000004</v>
      </c>
      <c r="E74" s="1">
        <f t="shared" si="8"/>
        <v>0.29115968678834636</v>
      </c>
      <c r="F74" s="1">
        <f t="shared" si="9"/>
        <v>1.6906569038272812E-2</v>
      </c>
    </row>
    <row r="75" spans="1:6" x14ac:dyDescent="0.25">
      <c r="A75" s="1">
        <v>70</v>
      </c>
      <c r="B75" s="1">
        <f t="shared" si="5"/>
        <v>0.30853753872598688</v>
      </c>
      <c r="C75" s="1">
        <f t="shared" si="6"/>
        <v>1.737785193764052E-2</v>
      </c>
      <c r="D75" s="1">
        <f t="shared" si="7"/>
        <v>-0.5</v>
      </c>
      <c r="E75" s="1">
        <f t="shared" si="8"/>
        <v>0.30853753872598688</v>
      </c>
      <c r="F75" s="1">
        <f t="shared" si="9"/>
        <v>1.737785193764052E-2</v>
      </c>
    </row>
    <row r="76" spans="1:6" x14ac:dyDescent="0.25">
      <c r="A76" s="1">
        <v>71</v>
      </c>
      <c r="B76" s="1">
        <f t="shared" si="5"/>
        <v>0.32635522028791997</v>
      </c>
      <c r="C76" s="1">
        <f t="shared" si="6"/>
        <v>1.7817681561933085E-2</v>
      </c>
      <c r="D76" s="1">
        <f t="shared" si="7"/>
        <v>-0.45</v>
      </c>
      <c r="E76" s="1">
        <f t="shared" si="8"/>
        <v>0.32635522028791997</v>
      </c>
      <c r="F76" s="1">
        <f t="shared" si="9"/>
        <v>1.7817681561933085E-2</v>
      </c>
    </row>
    <row r="77" spans="1:6" x14ac:dyDescent="0.25">
      <c r="A77" s="1">
        <v>72</v>
      </c>
      <c r="B77" s="1">
        <f t="shared" si="5"/>
        <v>0.34457825838967576</v>
      </c>
      <c r="C77" s="1">
        <f t="shared" si="6"/>
        <v>1.8223038101755795E-2</v>
      </c>
      <c r="D77" s="1">
        <f t="shared" si="7"/>
        <v>-0.4</v>
      </c>
      <c r="E77" s="1">
        <f t="shared" si="8"/>
        <v>0.34457825838967576</v>
      </c>
      <c r="F77" s="1">
        <f t="shared" si="9"/>
        <v>1.8223038101755795E-2</v>
      </c>
    </row>
    <row r="78" spans="1:6" x14ac:dyDescent="0.25">
      <c r="A78" s="1">
        <v>73</v>
      </c>
      <c r="B78" s="1">
        <f t="shared" si="5"/>
        <v>0.3631693488243809</v>
      </c>
      <c r="C78" s="1">
        <f t="shared" si="6"/>
        <v>1.8591090434705138E-2</v>
      </c>
      <c r="D78" s="1">
        <f t="shared" si="7"/>
        <v>-0.35</v>
      </c>
      <c r="E78" s="1">
        <f t="shared" si="8"/>
        <v>0.3631693488243809</v>
      </c>
      <c r="F78" s="1">
        <f t="shared" si="9"/>
        <v>1.8591090434705138E-2</v>
      </c>
    </row>
    <row r="79" spans="1:6" x14ac:dyDescent="0.25">
      <c r="A79" s="1">
        <v>74</v>
      </c>
      <c r="B79" s="1">
        <f t="shared" si="5"/>
        <v>0.38208857781104733</v>
      </c>
      <c r="C79" s="1">
        <f t="shared" si="6"/>
        <v>1.8919228986666425E-2</v>
      </c>
      <c r="D79" s="1">
        <f t="shared" si="7"/>
        <v>-0.3</v>
      </c>
      <c r="E79" s="1">
        <f t="shared" si="8"/>
        <v>0.38208857781104733</v>
      </c>
      <c r="F79" s="1">
        <f t="shared" si="9"/>
        <v>1.8919228986666425E-2</v>
      </c>
    </row>
    <row r="80" spans="1:6" x14ac:dyDescent="0.25">
      <c r="A80" s="1">
        <v>75</v>
      </c>
      <c r="B80" s="1">
        <f t="shared" si="5"/>
        <v>0.4012936743170763</v>
      </c>
      <c r="C80" s="1">
        <f t="shared" si="6"/>
        <v>1.9205096506028974E-2</v>
      </c>
      <c r="D80" s="1">
        <f t="shared" si="7"/>
        <v>-0.25</v>
      </c>
      <c r="E80" s="1">
        <f t="shared" si="8"/>
        <v>0.4012936743170763</v>
      </c>
      <c r="F80" s="1">
        <f t="shared" si="9"/>
        <v>1.9205096506028974E-2</v>
      </c>
    </row>
    <row r="81" spans="1:6" x14ac:dyDescent="0.25">
      <c r="A81" s="1">
        <v>76</v>
      </c>
      <c r="B81" s="1">
        <f t="shared" si="5"/>
        <v>0.42074029056089696</v>
      </c>
      <c r="C81" s="1">
        <f t="shared" si="6"/>
        <v>1.9446616243820658E-2</v>
      </c>
      <c r="D81" s="1">
        <f t="shared" si="7"/>
        <v>-0.2</v>
      </c>
      <c r="E81" s="1">
        <f t="shared" si="8"/>
        <v>0.42074029056089696</v>
      </c>
      <c r="F81" s="1">
        <f t="shared" si="9"/>
        <v>1.9446616243820658E-2</v>
      </c>
    </row>
    <row r="82" spans="1:6" s="122" customFormat="1" x14ac:dyDescent="0.25">
      <c r="A82" s="122">
        <v>77</v>
      </c>
      <c r="B82" s="122">
        <f t="shared" si="5"/>
        <v>0.4403823076297575</v>
      </c>
      <c r="C82" s="122">
        <f t="shared" si="6"/>
        <v>1.964201706886054E-2</v>
      </c>
      <c r="D82" s="122">
        <f t="shared" si="7"/>
        <v>-0.15</v>
      </c>
      <c r="E82" s="122">
        <f>_xlfn.NORM.S.DIST(D82,TRUE)</f>
        <v>0.4403823076297575</v>
      </c>
      <c r="F82" s="122">
        <f t="shared" si="9"/>
        <v>1.964201706886054E-2</v>
      </c>
    </row>
    <row r="83" spans="1:6" s="122" customFormat="1" x14ac:dyDescent="0.25">
      <c r="A83" s="122">
        <v>78</v>
      </c>
      <c r="B83" s="122">
        <f t="shared" si="5"/>
        <v>0.46017216272297101</v>
      </c>
      <c r="C83" s="122">
        <f t="shared" si="6"/>
        <v>1.9789855093213515E-2</v>
      </c>
      <c r="D83" s="122">
        <f t="shared" si="7"/>
        <v>-0.1</v>
      </c>
      <c r="E83" s="122">
        <f t="shared" si="8"/>
        <v>0.46017216272297101</v>
      </c>
      <c r="F83" s="122">
        <f t="shared" si="9"/>
        <v>1.9789855093213515E-2</v>
      </c>
    </row>
    <row r="84" spans="1:6" s="122" customFormat="1" x14ac:dyDescent="0.25">
      <c r="A84" s="122">
        <v>79</v>
      </c>
      <c r="B84" s="122">
        <f t="shared" si="5"/>
        <v>0.48006119416162751</v>
      </c>
      <c r="C84" s="122">
        <f t="shared" si="6"/>
        <v>1.9889031438656501E-2</v>
      </c>
      <c r="D84" s="122">
        <f t="shared" si="7"/>
        <v>-0.05</v>
      </c>
      <c r="E84" s="122">
        <f t="shared" si="8"/>
        <v>0.48006119416162751</v>
      </c>
      <c r="F84" s="122">
        <f t="shared" si="9"/>
        <v>1.9889031438656501E-2</v>
      </c>
    </row>
    <row r="85" spans="1:6" s="122" customFormat="1" x14ac:dyDescent="0.25">
      <c r="A85" s="122">
        <v>80</v>
      </c>
      <c r="B85" s="122">
        <f t="shared" si="5"/>
        <v>0.5</v>
      </c>
      <c r="C85" s="122">
        <f t="shared" si="6"/>
        <v>1.9938805838372486E-2</v>
      </c>
      <c r="D85" s="122">
        <f t="shared" si="7"/>
        <v>0</v>
      </c>
      <c r="E85" s="122">
        <f t="shared" si="8"/>
        <v>0.5</v>
      </c>
      <c r="F85" s="122">
        <f t="shared" si="9"/>
        <v>1.9938805838372486E-2</v>
      </c>
    </row>
    <row r="86" spans="1:6" x14ac:dyDescent="0.25">
      <c r="A86" s="1">
        <v>81</v>
      </c>
      <c r="B86" s="1">
        <f t="shared" si="5"/>
        <v>0.51993880583837249</v>
      </c>
      <c r="C86" s="1">
        <f t="shared" si="6"/>
        <v>1.9938805838372486E-2</v>
      </c>
      <c r="D86" s="1">
        <f t="shared" si="7"/>
        <v>0.05</v>
      </c>
      <c r="E86" s="1">
        <f t="shared" si="8"/>
        <v>0.51993880583837249</v>
      </c>
      <c r="F86" s="1">
        <f t="shared" si="9"/>
        <v>1.9938805838372486E-2</v>
      </c>
    </row>
    <row r="87" spans="1:6" x14ac:dyDescent="0.25">
      <c r="A87" s="1">
        <v>82</v>
      </c>
      <c r="B87" s="1">
        <f t="shared" si="5"/>
        <v>0.53982783727702899</v>
      </c>
      <c r="C87" s="1">
        <f t="shared" si="6"/>
        <v>1.9889031438656501E-2</v>
      </c>
      <c r="D87" s="1">
        <f t="shared" si="7"/>
        <v>0.1</v>
      </c>
      <c r="E87" s="1">
        <f t="shared" si="8"/>
        <v>0.53982783727702899</v>
      </c>
      <c r="F87" s="1">
        <f t="shared" si="9"/>
        <v>1.9889031438656501E-2</v>
      </c>
    </row>
    <row r="88" spans="1:6" x14ac:dyDescent="0.25">
      <c r="A88" s="1">
        <v>83</v>
      </c>
      <c r="B88" s="1">
        <f t="shared" si="5"/>
        <v>0.5596176923702425</v>
      </c>
      <c r="C88" s="1">
        <f t="shared" si="6"/>
        <v>1.9789855093213515E-2</v>
      </c>
      <c r="D88" s="1">
        <f t="shared" si="7"/>
        <v>0.15</v>
      </c>
      <c r="E88" s="1">
        <f t="shared" si="8"/>
        <v>0.5596176923702425</v>
      </c>
      <c r="F88" s="1">
        <f t="shared" si="9"/>
        <v>1.9789855093213515E-2</v>
      </c>
    </row>
    <row r="89" spans="1:6" x14ac:dyDescent="0.25">
      <c r="A89" s="1">
        <v>84</v>
      </c>
      <c r="B89" s="1">
        <f t="shared" si="5"/>
        <v>0.57925970943910299</v>
      </c>
      <c r="C89" s="1">
        <f t="shared" si="6"/>
        <v>1.9642017068860484E-2</v>
      </c>
      <c r="D89" s="1">
        <f t="shared" si="7"/>
        <v>0.2</v>
      </c>
      <c r="E89" s="1">
        <f t="shared" si="8"/>
        <v>0.57925970943910299</v>
      </c>
      <c r="F89" s="1">
        <f t="shared" si="9"/>
        <v>1.9642017068860484E-2</v>
      </c>
    </row>
    <row r="90" spans="1:6" x14ac:dyDescent="0.25">
      <c r="A90" s="1">
        <v>85</v>
      </c>
      <c r="B90" s="1">
        <f t="shared" si="5"/>
        <v>0.5987063256829237</v>
      </c>
      <c r="C90" s="1">
        <f t="shared" si="6"/>
        <v>1.9446616243820714E-2</v>
      </c>
      <c r="D90" s="1">
        <f t="shared" si="7"/>
        <v>0.25</v>
      </c>
      <c r="E90" s="1">
        <f t="shared" si="8"/>
        <v>0.5987063256829237</v>
      </c>
      <c r="F90" s="1">
        <f t="shared" si="9"/>
        <v>1.9446616243820714E-2</v>
      </c>
    </row>
    <row r="91" spans="1:6" x14ac:dyDescent="0.25">
      <c r="A91" s="1">
        <v>86</v>
      </c>
      <c r="B91" s="1">
        <f t="shared" si="5"/>
        <v>0.61791142218895267</v>
      </c>
      <c r="C91" s="1">
        <f t="shared" si="6"/>
        <v>1.9205096506028974E-2</v>
      </c>
      <c r="D91" s="1">
        <f t="shared" si="7"/>
        <v>0.3</v>
      </c>
      <c r="E91" s="1">
        <f t="shared" si="8"/>
        <v>0.61791142218895267</v>
      </c>
      <c r="F91" s="1">
        <f t="shared" si="9"/>
        <v>1.9205096506028974E-2</v>
      </c>
    </row>
    <row r="92" spans="1:6" x14ac:dyDescent="0.25">
      <c r="A92" s="1">
        <v>87</v>
      </c>
      <c r="B92" s="1">
        <f t="shared" si="5"/>
        <v>0.6368306511756191</v>
      </c>
      <c r="C92" s="1">
        <f t="shared" si="6"/>
        <v>1.8919228986666425E-2</v>
      </c>
      <c r="D92" s="1">
        <f t="shared" si="7"/>
        <v>0.35</v>
      </c>
      <c r="E92" s="1">
        <f t="shared" si="8"/>
        <v>0.6368306511756191</v>
      </c>
      <c r="F92" s="1">
        <f t="shared" si="9"/>
        <v>1.8919228986666425E-2</v>
      </c>
    </row>
    <row r="93" spans="1:6" x14ac:dyDescent="0.25">
      <c r="A93" s="1">
        <v>88</v>
      </c>
      <c r="B93" s="1">
        <f t="shared" si="5"/>
        <v>0.65542174161032429</v>
      </c>
      <c r="C93" s="1">
        <f t="shared" si="6"/>
        <v>1.8591090434705193E-2</v>
      </c>
      <c r="D93" s="1">
        <f t="shared" si="7"/>
        <v>0.4</v>
      </c>
      <c r="E93" s="1">
        <f t="shared" si="8"/>
        <v>0.65542174161032429</v>
      </c>
      <c r="F93" s="1">
        <f t="shared" si="9"/>
        <v>1.8591090434705193E-2</v>
      </c>
    </row>
    <row r="94" spans="1:6" x14ac:dyDescent="0.25">
      <c r="A94" s="1">
        <v>89</v>
      </c>
      <c r="B94" s="1">
        <f t="shared" si="5"/>
        <v>0.67364477971208003</v>
      </c>
      <c r="C94" s="1">
        <f t="shared" si="6"/>
        <v>1.822303810175574E-2</v>
      </c>
      <c r="D94" s="1">
        <f t="shared" si="7"/>
        <v>0.45</v>
      </c>
      <c r="E94" s="1">
        <f t="shared" si="8"/>
        <v>0.67364477971208003</v>
      </c>
      <c r="F94" s="1">
        <f t="shared" si="9"/>
        <v>1.822303810175574E-2</v>
      </c>
    </row>
    <row r="95" spans="1:6" x14ac:dyDescent="0.25">
      <c r="A95" s="1">
        <v>90</v>
      </c>
      <c r="B95" s="1">
        <f t="shared" si="5"/>
        <v>0.69146246127401312</v>
      </c>
      <c r="C95" s="1">
        <f t="shared" si="6"/>
        <v>1.7817681561933085E-2</v>
      </c>
      <c r="D95" s="1">
        <f t="shared" si="7"/>
        <v>0.5</v>
      </c>
      <c r="E95" s="1">
        <f t="shared" si="8"/>
        <v>0.69146246127401312</v>
      </c>
      <c r="F95" s="1">
        <f t="shared" si="9"/>
        <v>1.7817681561933085E-2</v>
      </c>
    </row>
    <row r="96" spans="1:6" x14ac:dyDescent="0.25">
      <c r="A96" s="1">
        <v>91</v>
      </c>
      <c r="B96" s="1">
        <f t="shared" si="5"/>
        <v>0.70884031321165364</v>
      </c>
      <c r="C96" s="1">
        <f t="shared" si="6"/>
        <v>1.737785193764052E-2</v>
      </c>
      <c r="D96" s="1">
        <f t="shared" si="7"/>
        <v>0.55000000000000004</v>
      </c>
      <c r="E96" s="1">
        <f t="shared" si="8"/>
        <v>0.70884031321165364</v>
      </c>
      <c r="F96" s="1">
        <f t="shared" si="9"/>
        <v>1.737785193764052E-2</v>
      </c>
    </row>
    <row r="97" spans="1:6" x14ac:dyDescent="0.25">
      <c r="A97" s="1">
        <v>92</v>
      </c>
      <c r="B97" s="1">
        <f t="shared" si="5"/>
        <v>0.72574688224992645</v>
      </c>
      <c r="C97" s="1">
        <f t="shared" si="6"/>
        <v>1.6906569038272812E-2</v>
      </c>
      <c r="D97" s="1">
        <f t="shared" si="7"/>
        <v>0.6</v>
      </c>
      <c r="E97" s="1">
        <f t="shared" si="8"/>
        <v>0.72574688224992645</v>
      </c>
      <c r="F97" s="1">
        <f t="shared" si="9"/>
        <v>1.6906569038272812E-2</v>
      </c>
    </row>
    <row r="98" spans="1:6" x14ac:dyDescent="0.25">
      <c r="A98" s="1">
        <v>93</v>
      </c>
      <c r="B98" s="1">
        <f t="shared" si="5"/>
        <v>0.74215388919413527</v>
      </c>
      <c r="C98" s="1">
        <f t="shared" si="6"/>
        <v>1.6407006944208824E-2</v>
      </c>
      <c r="D98" s="1">
        <f t="shared" si="7"/>
        <v>0.65</v>
      </c>
      <c r="E98" s="1">
        <f t="shared" si="8"/>
        <v>0.74215388919413527</v>
      </c>
      <c r="F98" s="1">
        <f t="shared" si="9"/>
        <v>1.6407006944208824E-2</v>
      </c>
    </row>
    <row r="99" spans="1:6" x14ac:dyDescent="0.25">
      <c r="A99" s="1">
        <v>94</v>
      </c>
      <c r="B99" s="1">
        <f t="shared" si="5"/>
        <v>0.75803634777692697</v>
      </c>
      <c r="C99" s="1">
        <f t="shared" si="6"/>
        <v>1.5882458582791692E-2</v>
      </c>
      <c r="D99" s="1">
        <f t="shared" si="7"/>
        <v>0.7</v>
      </c>
      <c r="E99" s="1">
        <f t="shared" si="8"/>
        <v>0.75803634777692697</v>
      </c>
      <c r="F99" s="1">
        <f t="shared" si="9"/>
        <v>1.5882458582791692E-2</v>
      </c>
    </row>
    <row r="100" spans="1:6" x14ac:dyDescent="0.25">
      <c r="A100" s="1">
        <v>95</v>
      </c>
      <c r="B100" s="1">
        <f t="shared" si="5"/>
        <v>0.77337264762313174</v>
      </c>
      <c r="C100" s="1">
        <f t="shared" si="6"/>
        <v>1.5336299846204771E-2</v>
      </c>
      <c r="D100" s="1">
        <f t="shared" si="7"/>
        <v>0.75</v>
      </c>
      <c r="E100" s="1">
        <f t="shared" si="8"/>
        <v>0.77337264762313174</v>
      </c>
      <c r="F100" s="1">
        <f t="shared" si="9"/>
        <v>1.5336299846204771E-2</v>
      </c>
    </row>
    <row r="101" spans="1:6" x14ac:dyDescent="0.25">
      <c r="A101" s="1">
        <v>96</v>
      </c>
      <c r="B101" s="1">
        <f t="shared" si="5"/>
        <v>0.78814460141660336</v>
      </c>
      <c r="C101" s="1">
        <f t="shared" si="6"/>
        <v>1.4771953793471626E-2</v>
      </c>
      <c r="D101" s="1">
        <f t="shared" si="7"/>
        <v>0.8</v>
      </c>
      <c r="E101" s="1">
        <f t="shared" si="8"/>
        <v>0.78814460141660336</v>
      </c>
      <c r="F101" s="1">
        <f t="shared" si="9"/>
        <v>1.4771953793471626E-2</v>
      </c>
    </row>
    <row r="102" spans="1:6" x14ac:dyDescent="0.25">
      <c r="A102" s="1">
        <v>97</v>
      </c>
      <c r="B102" s="1">
        <f t="shared" si="5"/>
        <v>0.80233745687730762</v>
      </c>
      <c r="C102" s="1">
        <f t="shared" si="6"/>
        <v>1.4192855460704257E-2</v>
      </c>
      <c r="D102" s="1">
        <f t="shared" si="7"/>
        <v>0.85</v>
      </c>
      <c r="E102" s="1">
        <f t="shared" si="8"/>
        <v>0.80233745687730762</v>
      </c>
      <c r="F102" s="1">
        <f t="shared" si="9"/>
        <v>1.4192855460704257E-2</v>
      </c>
    </row>
    <row r="103" spans="1:6" x14ac:dyDescent="0.25">
      <c r="A103" s="1">
        <v>98</v>
      </c>
      <c r="B103" s="1">
        <f t="shared" si="5"/>
        <v>0.81593987465324047</v>
      </c>
      <c r="C103" s="1">
        <f t="shared" si="6"/>
        <v>1.3602417775932851E-2</v>
      </c>
      <c r="D103" s="1">
        <f t="shared" si="7"/>
        <v>0.9</v>
      </c>
      <c r="E103" s="1">
        <f t="shared" si="8"/>
        <v>0.81593987465324047</v>
      </c>
      <c r="F103" s="1">
        <f t="shared" si="9"/>
        <v>1.3602417775932851E-2</v>
      </c>
    </row>
    <row r="104" spans="1:6" x14ac:dyDescent="0.25">
      <c r="A104" s="1">
        <v>99</v>
      </c>
      <c r="B104" s="1">
        <f t="shared" si="5"/>
        <v>0.82894387369151812</v>
      </c>
      <c r="C104" s="1">
        <f t="shared" si="6"/>
        <v>1.3003999038277647E-2</v>
      </c>
      <c r="D104" s="1">
        <f t="shared" si="7"/>
        <v>0.95</v>
      </c>
      <c r="E104" s="1">
        <f t="shared" si="8"/>
        <v>0.82894387369151812</v>
      </c>
      <c r="F104" s="1">
        <f t="shared" si="9"/>
        <v>1.3003999038277647E-2</v>
      </c>
    </row>
    <row r="105" spans="1:6" x14ac:dyDescent="0.25">
      <c r="A105" s="1">
        <v>100</v>
      </c>
      <c r="B105" s="1">
        <f t="shared" si="5"/>
        <v>0.84134474606854304</v>
      </c>
      <c r="C105" s="1">
        <f t="shared" si="6"/>
        <v>1.2400872377024919E-2</v>
      </c>
      <c r="D105" s="1">
        <f t="shared" si="7"/>
        <v>1</v>
      </c>
      <c r="E105" s="1">
        <f t="shared" si="8"/>
        <v>0.84134474606854304</v>
      </c>
      <c r="F105" s="1">
        <f t="shared" si="9"/>
        <v>1.2400872377024919E-2</v>
      </c>
    </row>
    <row r="106" spans="1:6" x14ac:dyDescent="0.25">
      <c r="A106" s="1">
        <v>101</v>
      </c>
      <c r="B106" s="1">
        <f t="shared" si="5"/>
        <v>0.85314094362410409</v>
      </c>
      <c r="C106" s="1">
        <f t="shared" si="6"/>
        <v>1.179619755556105E-2</v>
      </c>
      <c r="D106" s="1">
        <f t="shared" si="7"/>
        <v>1.05</v>
      </c>
      <c r="E106" s="1">
        <f t="shared" si="8"/>
        <v>0.85314094362410409</v>
      </c>
      <c r="F106" s="1">
        <f t="shared" si="9"/>
        <v>1.179619755556105E-2</v>
      </c>
    </row>
    <row r="107" spans="1:6" x14ac:dyDescent="0.25">
      <c r="A107" s="1">
        <v>102</v>
      </c>
      <c r="B107" s="1">
        <f t="shared" si="5"/>
        <v>0.86433393905361733</v>
      </c>
      <c r="C107" s="1">
        <f t="shared" si="6"/>
        <v>1.1192995429513242E-2</v>
      </c>
      <c r="D107" s="1">
        <f t="shared" si="7"/>
        <v>1.1000000000000001</v>
      </c>
      <c r="E107" s="1">
        <f t="shared" si="8"/>
        <v>0.86433393905361733</v>
      </c>
      <c r="F107" s="1">
        <f t="shared" si="9"/>
        <v>1.1192995429513242E-2</v>
      </c>
    </row>
    <row r="108" spans="1:6" x14ac:dyDescent="0.25">
      <c r="A108" s="1">
        <v>103</v>
      </c>
      <c r="B108" s="1">
        <f t="shared" si="5"/>
        <v>0.87492806436284976</v>
      </c>
      <c r="C108" s="1">
        <f t="shared" si="6"/>
        <v>1.0594125309232427E-2</v>
      </c>
      <c r="D108" s="1">
        <f t="shared" si="7"/>
        <v>1.1499999999999999</v>
      </c>
      <c r="E108" s="1">
        <f t="shared" si="8"/>
        <v>0.87492806436284976</v>
      </c>
      <c r="F108" s="1">
        <f t="shared" si="9"/>
        <v>1.0594125309232427E-2</v>
      </c>
    </row>
    <row r="109" spans="1:6" x14ac:dyDescent="0.25">
      <c r="A109" s="1">
        <v>104</v>
      </c>
      <c r="B109" s="1">
        <f t="shared" si="5"/>
        <v>0.88493032977829178</v>
      </c>
      <c r="C109" s="1">
        <f t="shared" si="6"/>
        <v>1.0002265415442024E-2</v>
      </c>
      <c r="D109" s="1">
        <f t="shared" si="7"/>
        <v>1.2</v>
      </c>
      <c r="E109" s="1">
        <f t="shared" si="8"/>
        <v>0.88493032977829178</v>
      </c>
      <c r="F109" s="1">
        <f t="shared" si="9"/>
        <v>1.0002265415442024E-2</v>
      </c>
    </row>
    <row r="110" spans="1:6" x14ac:dyDescent="0.25">
      <c r="A110" s="1">
        <v>105</v>
      </c>
      <c r="B110" s="1">
        <f t="shared" si="5"/>
        <v>0.89435022633314476</v>
      </c>
      <c r="C110" s="1">
        <f t="shared" si="6"/>
        <v>9.4198965548529801E-3</v>
      </c>
      <c r="D110" s="1">
        <f t="shared" si="7"/>
        <v>1.25</v>
      </c>
      <c r="E110" s="1">
        <f t="shared" si="8"/>
        <v>0.89435022633314476</v>
      </c>
      <c r="F110" s="1">
        <f t="shared" si="9"/>
        <v>9.4198965548529801E-3</v>
      </c>
    </row>
    <row r="111" spans="1:6" x14ac:dyDescent="0.25">
      <c r="A111" s="1">
        <v>106</v>
      </c>
      <c r="B111" s="1">
        <f t="shared" si="5"/>
        <v>0.9031995154143897</v>
      </c>
      <c r="C111" s="1">
        <f t="shared" si="6"/>
        <v>8.8492890812449376E-3</v>
      </c>
      <c r="D111" s="1">
        <f t="shared" si="7"/>
        <v>1.3</v>
      </c>
      <c r="E111" s="1">
        <f t="shared" si="8"/>
        <v>0.9031995154143897</v>
      </c>
      <c r="F111" s="1">
        <f t="shared" si="9"/>
        <v>8.8492890812449376E-3</v>
      </c>
    </row>
    <row r="112" spans="1:6" x14ac:dyDescent="0.25">
      <c r="A112" s="1">
        <v>107</v>
      </c>
      <c r="B112" s="1">
        <f t="shared" si="5"/>
        <v>0.91149200856259804</v>
      </c>
      <c r="C112" s="1">
        <f t="shared" si="6"/>
        <v>8.2924931482083464E-3</v>
      </c>
      <c r="D112" s="1">
        <f t="shared" si="7"/>
        <v>1.35</v>
      </c>
      <c r="E112" s="1">
        <f t="shared" si="8"/>
        <v>0.91149200856259804</v>
      </c>
      <c r="F112" s="1">
        <f t="shared" si="9"/>
        <v>8.2924931482083464E-3</v>
      </c>
    </row>
    <row r="113" spans="1:6" x14ac:dyDescent="0.25">
      <c r="A113" s="1">
        <v>108</v>
      </c>
      <c r="B113" s="1">
        <f t="shared" si="5"/>
        <v>0.91924334076622893</v>
      </c>
      <c r="C113" s="1">
        <f t="shared" si="6"/>
        <v>7.7513322036308896E-3</v>
      </c>
      <c r="D113" s="1">
        <f t="shared" si="7"/>
        <v>1.4</v>
      </c>
      <c r="E113" s="1">
        <f t="shared" si="8"/>
        <v>0.91924334076622893</v>
      </c>
      <c r="F113" s="1">
        <f t="shared" si="9"/>
        <v>7.7513322036308896E-3</v>
      </c>
    </row>
    <row r="114" spans="1:6" x14ac:dyDescent="0.25">
      <c r="A114" s="1">
        <v>109</v>
      </c>
      <c r="B114" s="1">
        <f t="shared" si="5"/>
        <v>0.9264707403903516</v>
      </c>
      <c r="C114" s="1">
        <f t="shared" si="6"/>
        <v>7.2273996241226657E-3</v>
      </c>
      <c r="D114" s="1">
        <f t="shared" si="7"/>
        <v>1.45</v>
      </c>
      <c r="E114" s="1">
        <f t="shared" si="8"/>
        <v>0.9264707403903516</v>
      </c>
      <c r="F114" s="1">
        <f t="shared" si="9"/>
        <v>7.2273996241226657E-3</v>
      </c>
    </row>
    <row r="115" spans="1:6" x14ac:dyDescent="0.25">
      <c r="A115" s="1">
        <v>110</v>
      </c>
      <c r="B115" s="1">
        <f t="shared" si="5"/>
        <v>0.93319279873114191</v>
      </c>
      <c r="C115" s="1">
        <f t="shared" si="6"/>
        <v>6.7220583407903156E-3</v>
      </c>
      <c r="D115" s="1">
        <f t="shared" si="7"/>
        <v>1.5</v>
      </c>
      <c r="E115" s="1">
        <f t="shared" si="8"/>
        <v>0.93319279873114191</v>
      </c>
      <c r="F115" s="1">
        <f t="shared" si="9"/>
        <v>6.7220583407903156E-3</v>
      </c>
    </row>
    <row r="116" spans="1:6" x14ac:dyDescent="0.25">
      <c r="A116" s="1">
        <v>111</v>
      </c>
      <c r="B116" s="1">
        <f t="shared" si="5"/>
        <v>0.93942924199794098</v>
      </c>
      <c r="C116" s="1">
        <f t="shared" si="6"/>
        <v>6.2364432667990632E-3</v>
      </c>
      <c r="D116" s="1">
        <f t="shared" si="7"/>
        <v>1.55</v>
      </c>
      <c r="E116" s="1">
        <f t="shared" si="8"/>
        <v>0.93942924199794098</v>
      </c>
      <c r="F116" s="1">
        <f t="shared" si="9"/>
        <v>6.2364432667990632E-3</v>
      </c>
    </row>
    <row r="117" spans="1:6" x14ac:dyDescent="0.25">
      <c r="A117" s="1">
        <v>112</v>
      </c>
      <c r="B117" s="1">
        <f t="shared" si="5"/>
        <v>0.94520070830044201</v>
      </c>
      <c r="C117" s="1">
        <f t="shared" si="6"/>
        <v>5.7714663025010271E-3</v>
      </c>
      <c r="D117" s="1">
        <f t="shared" si="7"/>
        <v>1.6</v>
      </c>
      <c r="E117" s="1">
        <f t="shared" si="8"/>
        <v>0.94520070830044201</v>
      </c>
      <c r="F117" s="1">
        <f t="shared" si="9"/>
        <v>5.7714663025010271E-3</v>
      </c>
    </row>
    <row r="118" spans="1:6" x14ac:dyDescent="0.25">
      <c r="A118" s="1">
        <v>113</v>
      </c>
      <c r="B118" s="1">
        <f t="shared" si="5"/>
        <v>0.9505285319663519</v>
      </c>
      <c r="C118" s="1">
        <f t="shared" si="6"/>
        <v>5.3278236659098921E-3</v>
      </c>
      <c r="D118" s="1">
        <f t="shared" si="7"/>
        <v>1.65</v>
      </c>
      <c r="E118" s="1">
        <f t="shared" si="8"/>
        <v>0.9505285319663519</v>
      </c>
      <c r="F118" s="1">
        <f t="shared" si="9"/>
        <v>5.3278236659098921E-3</v>
      </c>
    </row>
    <row r="119" spans="1:6" x14ac:dyDescent="0.25">
      <c r="A119" s="1">
        <v>114</v>
      </c>
      <c r="B119" s="1">
        <f t="shared" si="5"/>
        <v>0.95543453724145699</v>
      </c>
      <c r="C119" s="1">
        <f t="shared" si="6"/>
        <v>4.9060052751050964E-3</v>
      </c>
      <c r="D119" s="1">
        <f t="shared" si="7"/>
        <v>1.7</v>
      </c>
      <c r="E119" s="1">
        <f t="shared" si="8"/>
        <v>0.95543453724145699</v>
      </c>
      <c r="F119" s="1">
        <f t="shared" si="9"/>
        <v>4.9060052751050964E-3</v>
      </c>
    </row>
    <row r="120" spans="1:6" x14ac:dyDescent="0.25">
      <c r="A120" s="1">
        <v>115</v>
      </c>
      <c r="B120" s="1">
        <f t="shared" si="5"/>
        <v>0.95994084313618289</v>
      </c>
      <c r="C120" s="1">
        <f t="shared" si="6"/>
        <v>4.5063058947258927E-3</v>
      </c>
      <c r="D120" s="1">
        <f t="shared" si="7"/>
        <v>1.75</v>
      </c>
      <c r="E120" s="1">
        <f t="shared" si="8"/>
        <v>0.95994084313618289</v>
      </c>
      <c r="F120" s="1">
        <f t="shared" si="9"/>
        <v>4.5063058947258927E-3</v>
      </c>
    </row>
    <row r="121" spans="1:6" x14ac:dyDescent="0.25">
      <c r="A121" s="1">
        <v>116</v>
      </c>
      <c r="B121" s="1">
        <f t="shared" si="5"/>
        <v>0.96406968088707423</v>
      </c>
      <c r="C121" s="1">
        <f t="shared" si="6"/>
        <v>4.1288377508913454E-3</v>
      </c>
      <c r="D121" s="1">
        <f t="shared" si="7"/>
        <v>1.8</v>
      </c>
      <c r="E121" s="1">
        <f t="shared" si="8"/>
        <v>0.96406968088707423</v>
      </c>
      <c r="F121" s="1">
        <f t="shared" si="9"/>
        <v>4.1288377508913454E-3</v>
      </c>
    </row>
    <row r="122" spans="1:6" x14ac:dyDescent="0.25">
      <c r="A122" s="1">
        <v>117</v>
      </c>
      <c r="B122" s="1">
        <f t="shared" si="5"/>
        <v>0.96784322520438626</v>
      </c>
      <c r="C122" s="1">
        <f t="shared" si="6"/>
        <v>3.7735443173120276E-3</v>
      </c>
      <c r="D122" s="1">
        <f t="shared" si="7"/>
        <v>1.85</v>
      </c>
      <c r="E122" s="1">
        <f t="shared" si="8"/>
        <v>0.96784322520438626</v>
      </c>
      <c r="F122" s="1">
        <f t="shared" si="9"/>
        <v>3.7735443173120276E-3</v>
      </c>
    </row>
    <row r="123" spans="1:6" x14ac:dyDescent="0.25">
      <c r="A123" s="1">
        <v>118</v>
      </c>
      <c r="B123" s="1">
        <f t="shared" si="5"/>
        <v>0.97128344018399815</v>
      </c>
      <c r="C123" s="1">
        <f t="shared" si="6"/>
        <v>3.4402149796118886E-3</v>
      </c>
      <c r="D123" s="1">
        <f t="shared" si="7"/>
        <v>1.9</v>
      </c>
      <c r="E123" s="1">
        <f t="shared" si="8"/>
        <v>0.97128344018399815</v>
      </c>
      <c r="F123" s="1">
        <f t="shared" si="9"/>
        <v>3.4402149796118886E-3</v>
      </c>
    </row>
    <row r="124" spans="1:6" x14ac:dyDescent="0.25">
      <c r="A124" s="1">
        <v>119</v>
      </c>
      <c r="B124" s="1">
        <f t="shared" si="5"/>
        <v>0.97441194047836144</v>
      </c>
      <c r="C124" s="1">
        <f t="shared" si="6"/>
        <v>3.12850029436329E-3</v>
      </c>
      <c r="D124" s="1">
        <f t="shared" si="7"/>
        <v>1.95</v>
      </c>
      <c r="E124" s="1">
        <f t="shared" si="8"/>
        <v>0.97441194047836144</v>
      </c>
      <c r="F124" s="1">
        <f t="shared" si="9"/>
        <v>3.12850029436329E-3</v>
      </c>
    </row>
    <row r="125" spans="1:6" x14ac:dyDescent="0.25">
      <c r="A125" s="1">
        <v>120</v>
      </c>
      <c r="B125" s="1">
        <f t="shared" si="5"/>
        <v>0.97724986805182079</v>
      </c>
      <c r="C125" s="1">
        <f t="shared" si="6"/>
        <v>2.8379275734593534E-3</v>
      </c>
      <c r="D125" s="1">
        <f t="shared" si="7"/>
        <v>2</v>
      </c>
      <c r="E125" s="1">
        <f t="shared" si="8"/>
        <v>0.97724986805182079</v>
      </c>
      <c r="F125" s="1">
        <f t="shared" si="9"/>
        <v>2.8379275734593534E-3</v>
      </c>
    </row>
    <row r="126" spans="1:6" x14ac:dyDescent="0.25">
      <c r="A126" s="1">
        <v>121</v>
      </c>
      <c r="B126" s="1">
        <f t="shared" si="5"/>
        <v>0.97981778459429558</v>
      </c>
      <c r="C126" s="1">
        <f t="shared" si="6"/>
        <v>2.5679165424747907E-3</v>
      </c>
      <c r="D126" s="1">
        <f t="shared" si="7"/>
        <v>2.0499999999999998</v>
      </c>
      <c r="E126" s="1">
        <f t="shared" si="8"/>
        <v>0.97981778459429558</v>
      </c>
      <c r="F126" s="1">
        <f t="shared" si="9"/>
        <v>2.5679165424747907E-3</v>
      </c>
    </row>
    <row r="127" spans="1:6" x14ac:dyDescent="0.25">
      <c r="A127" s="1">
        <v>122</v>
      </c>
      <c r="B127" s="1">
        <f t="shared" si="5"/>
        <v>0.98213557943718344</v>
      </c>
      <c r="C127" s="1">
        <f t="shared" si="6"/>
        <v>2.3177948428878548E-3</v>
      </c>
      <c r="D127" s="1">
        <f t="shared" si="7"/>
        <v>2.1</v>
      </c>
      <c r="E127" s="1">
        <f t="shared" si="8"/>
        <v>0.98213557943718344</v>
      </c>
      <c r="F127" s="1">
        <f t="shared" si="9"/>
        <v>2.3177948428878548E-3</v>
      </c>
    </row>
    <row r="128" spans="1:6" x14ac:dyDescent="0.25">
      <c r="A128" s="1">
        <v>123</v>
      </c>
      <c r="B128" s="1">
        <f t="shared" si="5"/>
        <v>0.98422239260890954</v>
      </c>
      <c r="C128" s="1">
        <f t="shared" si="6"/>
        <v>2.0868131717260985E-3</v>
      </c>
      <c r="D128" s="1">
        <f t="shared" si="7"/>
        <v>2.15</v>
      </c>
      <c r="E128" s="1">
        <f t="shared" si="8"/>
        <v>0.98422239260890954</v>
      </c>
      <c r="F128" s="1">
        <f t="shared" si="9"/>
        <v>2.0868131717260985E-3</v>
      </c>
    </row>
    <row r="129" spans="1:6" x14ac:dyDescent="0.25">
      <c r="A129" s="1">
        <v>124</v>
      </c>
      <c r="B129" s="1">
        <f t="shared" si="5"/>
        <v>0.98609655248650141</v>
      </c>
      <c r="C129" s="1">
        <f t="shared" si="6"/>
        <v>1.8741598775918744E-3</v>
      </c>
      <c r="D129" s="1">
        <f t="shared" si="7"/>
        <v>2.2000000000000002</v>
      </c>
      <c r="E129" s="1">
        <f t="shared" si="8"/>
        <v>0.98609655248650141</v>
      </c>
      <c r="F129" s="1">
        <f t="shared" si="9"/>
        <v>1.8741598775918744E-3</v>
      </c>
    </row>
    <row r="130" spans="1:6" x14ac:dyDescent="0.25">
      <c r="A130" s="1">
        <v>125</v>
      </c>
      <c r="B130" s="1">
        <f t="shared" si="5"/>
        <v>0.98777552734495533</v>
      </c>
      <c r="C130" s="1">
        <f t="shared" si="6"/>
        <v>1.6789748584539188E-3</v>
      </c>
      <c r="D130" s="1">
        <f t="shared" si="7"/>
        <v>2.25</v>
      </c>
      <c r="E130" s="1">
        <f t="shared" si="8"/>
        <v>0.98777552734495533</v>
      </c>
      <c r="F130" s="1">
        <f t="shared" si="9"/>
        <v>1.6789748584539188E-3</v>
      </c>
    </row>
    <row r="131" spans="1:6" x14ac:dyDescent="0.25">
      <c r="A131" s="1">
        <v>126</v>
      </c>
      <c r="B131" s="1">
        <f t="shared" si="5"/>
        <v>0.98927588997832416</v>
      </c>
      <c r="C131" s="1">
        <f t="shared" si="6"/>
        <v>1.5003626333688347E-3</v>
      </c>
      <c r="D131" s="1">
        <f t="shared" si="7"/>
        <v>2.2999999999999998</v>
      </c>
      <c r="E131" s="1">
        <f t="shared" si="8"/>
        <v>0.98927588997832416</v>
      </c>
      <c r="F131" s="1">
        <f t="shared" si="9"/>
        <v>1.5003626333688347E-3</v>
      </c>
    </row>
    <row r="132" spans="1:6" x14ac:dyDescent="0.25">
      <c r="A132" s="1">
        <v>127</v>
      </c>
      <c r="B132" s="1">
        <f t="shared" si="5"/>
        <v>0.99061329446516144</v>
      </c>
      <c r="C132" s="1">
        <f t="shared" si="6"/>
        <v>1.3374044868372792E-3</v>
      </c>
      <c r="D132" s="1">
        <f t="shared" si="7"/>
        <v>2.35</v>
      </c>
      <c r="E132" s="1">
        <f t="shared" si="8"/>
        <v>0.99061329446516144</v>
      </c>
      <c r="F132" s="1">
        <f t="shared" si="9"/>
        <v>1.3374044868372792E-3</v>
      </c>
    </row>
    <row r="133" spans="1:6" x14ac:dyDescent="0.25">
      <c r="A133" s="1">
        <v>128</v>
      </c>
      <c r="B133" s="1">
        <f t="shared" si="5"/>
        <v>0.99180246407540384</v>
      </c>
      <c r="C133" s="1">
        <f t="shared" si="6"/>
        <v>1.1891696102424021E-3</v>
      </c>
      <c r="D133" s="1">
        <f t="shared" si="7"/>
        <v>2.4</v>
      </c>
      <c r="E133" s="1">
        <f t="shared" si="8"/>
        <v>0.99180246407540384</v>
      </c>
      <c r="F133" s="1">
        <f t="shared" si="9"/>
        <v>1.1891696102424021E-3</v>
      </c>
    </row>
    <row r="134" spans="1:6" x14ac:dyDescent="0.25">
      <c r="A134" s="1">
        <v>129</v>
      </c>
      <c r="B134" s="1">
        <f t="shared" si="5"/>
        <v>0.99285718926472855</v>
      </c>
      <c r="C134" s="1">
        <f t="shared" si="6"/>
        <v>1.0547251893247012E-3</v>
      </c>
      <c r="D134" s="1">
        <f t="shared" si="7"/>
        <v>2.4500000000000002</v>
      </c>
      <c r="E134" s="1">
        <f t="shared" si="8"/>
        <v>0.99285718926472855</v>
      </c>
      <c r="F134" s="1">
        <f t="shared" si="9"/>
        <v>1.0547251893247012E-3</v>
      </c>
    </row>
    <row r="135" spans="1:6" x14ac:dyDescent="0.25">
      <c r="A135" s="1">
        <v>130</v>
      </c>
      <c r="B135" s="1">
        <f t="shared" ref="B135:B179" si="10">_xlfn.NORM.DIST(A135,B$2,B$3,TRUE)</f>
        <v>0.99379033467422384</v>
      </c>
      <c r="C135" s="1">
        <f t="shared" ref="C135:C179" si="11">B135-B134</f>
        <v>9.3314540949529512E-4</v>
      </c>
      <c r="D135" s="1">
        <f t="shared" ref="D135:D179" si="12">(A135-$B$2)/$B$3</f>
        <v>2.5</v>
      </c>
      <c r="E135" s="1">
        <f t="shared" ref="E135:E179" si="13">_xlfn.NORM.S.DIST(D135,TRUE)</f>
        <v>0.99379033467422384</v>
      </c>
      <c r="F135" s="1">
        <f t="shared" ref="F135:F179" si="14">E135-E134</f>
        <v>9.3314540949529512E-4</v>
      </c>
    </row>
    <row r="136" spans="1:6" x14ac:dyDescent="0.25">
      <c r="A136" s="1">
        <v>131</v>
      </c>
      <c r="B136" s="1">
        <f t="shared" si="10"/>
        <v>0.99461385404593328</v>
      </c>
      <c r="C136" s="1">
        <f t="shared" si="11"/>
        <v>8.2351937170943579E-4</v>
      </c>
      <c r="D136" s="1">
        <f t="shared" si="12"/>
        <v>2.5499999999999998</v>
      </c>
      <c r="E136" s="1">
        <f t="shared" si="13"/>
        <v>0.99461385404593328</v>
      </c>
      <c r="F136" s="1">
        <f t="shared" si="14"/>
        <v>8.2351937170943579E-4</v>
      </c>
    </row>
    <row r="137" spans="1:6" x14ac:dyDescent="0.25">
      <c r="A137" s="1">
        <v>132</v>
      </c>
      <c r="B137" s="1">
        <f t="shared" si="10"/>
        <v>0.99533881197628127</v>
      </c>
      <c r="C137" s="1">
        <f t="shared" si="11"/>
        <v>7.2495793034799139E-4</v>
      </c>
      <c r="D137" s="1">
        <f t="shared" si="12"/>
        <v>2.6</v>
      </c>
      <c r="E137" s="1">
        <f t="shared" si="13"/>
        <v>0.99533881197628127</v>
      </c>
      <c r="F137" s="1">
        <f t="shared" si="14"/>
        <v>7.2495793034799139E-4</v>
      </c>
    </row>
    <row r="138" spans="1:6" x14ac:dyDescent="0.25">
      <c r="A138" s="1">
        <v>133</v>
      </c>
      <c r="B138" s="1">
        <f t="shared" si="10"/>
        <v>0.99597541145724167</v>
      </c>
      <c r="C138" s="1">
        <f t="shared" si="11"/>
        <v>6.3659948096039809E-4</v>
      </c>
      <c r="D138" s="1">
        <f t="shared" si="12"/>
        <v>2.65</v>
      </c>
      <c r="E138" s="1">
        <f t="shared" si="13"/>
        <v>0.99597541145724167</v>
      </c>
      <c r="F138" s="1">
        <f t="shared" si="14"/>
        <v>6.3659948096039809E-4</v>
      </c>
    </row>
    <row r="139" spans="1:6" x14ac:dyDescent="0.25">
      <c r="A139" s="1">
        <v>134</v>
      </c>
      <c r="B139" s="1">
        <f t="shared" si="10"/>
        <v>0.99653302619695938</v>
      </c>
      <c r="C139" s="1">
        <f t="shared" si="11"/>
        <v>5.5761473971771558E-4</v>
      </c>
      <c r="D139" s="1">
        <f t="shared" si="12"/>
        <v>2.7</v>
      </c>
      <c r="E139" s="1">
        <f t="shared" si="13"/>
        <v>0.99653302619695938</v>
      </c>
      <c r="F139" s="1">
        <f t="shared" si="14"/>
        <v>5.5761473971771558E-4</v>
      </c>
    </row>
    <row r="140" spans="1:6" x14ac:dyDescent="0.25">
      <c r="A140" s="1">
        <v>135</v>
      </c>
      <c r="B140" s="1">
        <f t="shared" si="10"/>
        <v>0.99702023676494544</v>
      </c>
      <c r="C140" s="1">
        <f t="shared" si="11"/>
        <v>4.8721056798606277E-4</v>
      </c>
      <c r="D140" s="1">
        <f t="shared" si="12"/>
        <v>2.75</v>
      </c>
      <c r="E140" s="1">
        <f t="shared" si="13"/>
        <v>0.99702023676494544</v>
      </c>
      <c r="F140" s="1">
        <f t="shared" si="14"/>
        <v>4.8721056798606277E-4</v>
      </c>
    </row>
    <row r="141" spans="1:6" x14ac:dyDescent="0.25">
      <c r="A141" s="1">
        <v>136</v>
      </c>
      <c r="B141" s="1">
        <f t="shared" si="10"/>
        <v>0.99744486966957202</v>
      </c>
      <c r="C141" s="1">
        <f t="shared" si="11"/>
        <v>4.2463290462657621E-4</v>
      </c>
      <c r="D141" s="1">
        <f t="shared" si="12"/>
        <v>2.8</v>
      </c>
      <c r="E141" s="1">
        <f t="shared" si="13"/>
        <v>0.99744486966957202</v>
      </c>
      <c r="F141" s="1">
        <f t="shared" si="14"/>
        <v>4.2463290462657621E-4</v>
      </c>
    </row>
    <row r="142" spans="1:6" x14ac:dyDescent="0.25">
      <c r="A142" s="1">
        <v>137</v>
      </c>
      <c r="B142" s="1">
        <f t="shared" si="10"/>
        <v>0.99781403854508677</v>
      </c>
      <c r="C142" s="1">
        <f t="shared" si="11"/>
        <v>3.6916887551474709E-4</v>
      </c>
      <c r="D142" s="1">
        <f t="shared" si="12"/>
        <v>2.85</v>
      </c>
      <c r="E142" s="1">
        <f t="shared" si="13"/>
        <v>0.99781403854508677</v>
      </c>
      <c r="F142" s="1">
        <f t="shared" si="14"/>
        <v>3.6916887551474709E-4</v>
      </c>
    </row>
    <row r="143" spans="1:6" x14ac:dyDescent="0.25">
      <c r="A143" s="1">
        <v>138</v>
      </c>
      <c r="B143" s="1">
        <f t="shared" si="10"/>
        <v>0.99813418669961596</v>
      </c>
      <c r="C143" s="1">
        <f t="shared" si="11"/>
        <v>3.2014815452918732E-4</v>
      </c>
      <c r="D143" s="1">
        <f t="shared" si="12"/>
        <v>2.9</v>
      </c>
      <c r="E143" s="1">
        <f t="shared" si="13"/>
        <v>0.99813418669961596</v>
      </c>
      <c r="F143" s="1">
        <f t="shared" si="14"/>
        <v>3.2014815452918732E-4</v>
      </c>
    </row>
    <row r="144" spans="1:6" x14ac:dyDescent="0.25">
      <c r="A144" s="1">
        <v>139</v>
      </c>
      <c r="B144" s="1">
        <f t="shared" si="10"/>
        <v>0.99841113035263518</v>
      </c>
      <c r="C144" s="1">
        <f t="shared" si="11"/>
        <v>2.7694365301922375E-4</v>
      </c>
      <c r="D144" s="1">
        <f t="shared" si="12"/>
        <v>2.95</v>
      </c>
      <c r="E144" s="1">
        <f t="shared" si="13"/>
        <v>0.99841113035263518</v>
      </c>
      <c r="F144" s="1">
        <f t="shared" si="14"/>
        <v>2.7694365301922375E-4</v>
      </c>
    </row>
    <row r="145" spans="1:6" x14ac:dyDescent="0.25">
      <c r="A145" s="1">
        <v>140</v>
      </c>
      <c r="B145" s="1">
        <f t="shared" si="10"/>
        <v>0.9986501019683699</v>
      </c>
      <c r="C145" s="1">
        <f t="shared" si="11"/>
        <v>2.389716157347177E-4</v>
      </c>
      <c r="D145" s="1">
        <f t="shared" si="12"/>
        <v>3</v>
      </c>
      <c r="E145" s="1">
        <f t="shared" si="13"/>
        <v>0.9986501019683699</v>
      </c>
      <c r="F145" s="1">
        <f t="shared" si="14"/>
        <v>2.389716157347177E-4</v>
      </c>
    </row>
    <row r="146" spans="1:6" x14ac:dyDescent="0.25">
      <c r="A146" s="1">
        <v>141</v>
      </c>
      <c r="B146" s="1">
        <f t="shared" si="10"/>
        <v>0.99885579316897732</v>
      </c>
      <c r="C146" s="1">
        <f t="shared" si="11"/>
        <v>2.056912006074274E-4</v>
      </c>
      <c r="D146" s="1">
        <f t="shared" si="12"/>
        <v>3.05</v>
      </c>
      <c r="E146" s="1">
        <f t="shared" si="13"/>
        <v>0.99885579316897732</v>
      </c>
      <c r="F146" s="1">
        <f t="shared" si="14"/>
        <v>2.056912006074274E-4</v>
      </c>
    </row>
    <row r="147" spans="1:6" x14ac:dyDescent="0.25">
      <c r="A147" s="1">
        <v>142</v>
      </c>
      <c r="B147" s="1">
        <f t="shared" si="10"/>
        <v>0.99903239678678168</v>
      </c>
      <c r="C147" s="1">
        <f t="shared" si="11"/>
        <v>1.7660361780436062E-4</v>
      </c>
      <c r="D147" s="1">
        <f t="shared" si="12"/>
        <v>3.1</v>
      </c>
      <c r="E147" s="1">
        <f t="shared" si="13"/>
        <v>0.99903239678678168</v>
      </c>
      <c r="F147" s="1">
        <f t="shared" si="14"/>
        <v>1.7660361780436062E-4</v>
      </c>
    </row>
    <row r="148" spans="1:6" x14ac:dyDescent="0.25">
      <c r="A148" s="1">
        <v>143</v>
      </c>
      <c r="B148" s="1">
        <f t="shared" si="10"/>
        <v>0.99918364768717138</v>
      </c>
      <c r="C148" s="1">
        <f t="shared" si="11"/>
        <v>1.5125090038969891E-4</v>
      </c>
      <c r="D148" s="1">
        <f t="shared" si="12"/>
        <v>3.15</v>
      </c>
      <c r="E148" s="1">
        <f t="shared" si="13"/>
        <v>0.99918364768717138</v>
      </c>
      <c r="F148" s="1">
        <f t="shared" si="14"/>
        <v>1.5125090038969891E-4</v>
      </c>
    </row>
    <row r="149" spans="1:6" x14ac:dyDescent="0.25">
      <c r="A149" s="1">
        <v>144</v>
      </c>
      <c r="B149" s="1">
        <f t="shared" si="10"/>
        <v>0.99931286206208414</v>
      </c>
      <c r="C149" s="1">
        <f t="shared" si="11"/>
        <v>1.2921437491275611E-4</v>
      </c>
      <c r="D149" s="1">
        <f t="shared" si="12"/>
        <v>3.2</v>
      </c>
      <c r="E149" s="1">
        <f t="shared" si="13"/>
        <v>0.99931286206208414</v>
      </c>
      <c r="F149" s="1">
        <f t="shared" si="14"/>
        <v>1.2921437491275611E-4</v>
      </c>
    </row>
    <row r="150" spans="1:6" x14ac:dyDescent="0.25">
      <c r="A150" s="1">
        <v>145</v>
      </c>
      <c r="B150" s="1">
        <f t="shared" si="10"/>
        <v>0.99942297495760923</v>
      </c>
      <c r="C150" s="1">
        <f t="shared" si="11"/>
        <v>1.1011289552509407E-4</v>
      </c>
      <c r="D150" s="1">
        <f t="shared" si="12"/>
        <v>3.25</v>
      </c>
      <c r="E150" s="1">
        <f t="shared" si="13"/>
        <v>0.99942297495760923</v>
      </c>
      <c r="F150" s="1">
        <f t="shared" si="14"/>
        <v>1.1011289552509407E-4</v>
      </c>
    </row>
    <row r="151" spans="1:6" x14ac:dyDescent="0.25">
      <c r="A151" s="1">
        <v>146</v>
      </c>
      <c r="B151" s="1">
        <f t="shared" si="10"/>
        <v>0.99951657585761622</v>
      </c>
      <c r="C151" s="1">
        <f t="shared" si="11"/>
        <v>9.3600900006984844E-5</v>
      </c>
      <c r="D151" s="1">
        <f t="shared" si="12"/>
        <v>3.3</v>
      </c>
      <c r="E151" s="1">
        <f t="shared" si="13"/>
        <v>0.99951657585761622</v>
      </c>
      <c r="F151" s="1">
        <f t="shared" si="14"/>
        <v>9.3600900006984844E-5</v>
      </c>
    </row>
    <row r="152" spans="1:6" x14ac:dyDescent="0.25">
      <c r="A152" s="1">
        <v>147</v>
      </c>
      <c r="B152" s="1">
        <f t="shared" si="10"/>
        <v>0.99959594219813597</v>
      </c>
      <c r="C152" s="1">
        <f t="shared" si="11"/>
        <v>7.9366340519748668E-5</v>
      </c>
      <c r="D152" s="1">
        <f t="shared" si="12"/>
        <v>3.35</v>
      </c>
      <c r="E152" s="1">
        <f t="shared" si="13"/>
        <v>0.99959594219813597</v>
      </c>
      <c r="F152" s="1">
        <f t="shared" si="14"/>
        <v>7.9366340519748668E-5</v>
      </c>
    </row>
    <row r="153" spans="1:6" x14ac:dyDescent="0.25">
      <c r="A153" s="1">
        <v>148</v>
      </c>
      <c r="B153" s="1">
        <f t="shared" si="10"/>
        <v>0.99966307073432314</v>
      </c>
      <c r="C153" s="1">
        <f t="shared" si="11"/>
        <v>6.7128536187177623E-5</v>
      </c>
      <c r="D153" s="1">
        <f t="shared" si="12"/>
        <v>3.4</v>
      </c>
      <c r="E153" s="1">
        <f t="shared" si="13"/>
        <v>0.99966307073432314</v>
      </c>
      <c r="F153" s="1">
        <f t="shared" si="14"/>
        <v>6.7128536187177623E-5</v>
      </c>
    </row>
    <row r="154" spans="1:6" x14ac:dyDescent="0.25">
      <c r="A154" s="1">
        <v>149</v>
      </c>
      <c r="B154" s="1">
        <f t="shared" si="10"/>
        <v>0.99971970672318378</v>
      </c>
      <c r="C154" s="1">
        <f t="shared" si="11"/>
        <v>5.6635988860631592E-5</v>
      </c>
      <c r="D154" s="1">
        <f t="shared" si="12"/>
        <v>3.45</v>
      </c>
      <c r="E154" s="1">
        <f t="shared" si="13"/>
        <v>0.99971970672318378</v>
      </c>
      <c r="F154" s="1">
        <f t="shared" si="14"/>
        <v>5.6635988860631592E-5</v>
      </c>
    </row>
    <row r="155" spans="1:6" x14ac:dyDescent="0.25">
      <c r="A155" s="1">
        <v>150</v>
      </c>
      <c r="B155" s="1">
        <f t="shared" si="10"/>
        <v>0.99976737092096446</v>
      </c>
      <c r="C155" s="1">
        <f t="shared" si="11"/>
        <v>4.7664197780683537E-5</v>
      </c>
      <c r="D155" s="1">
        <f t="shared" si="12"/>
        <v>3.5</v>
      </c>
      <c r="E155" s="1">
        <f t="shared" si="13"/>
        <v>0.99976737092096446</v>
      </c>
      <c r="F155" s="1">
        <f t="shared" si="14"/>
        <v>4.7664197780683537E-5</v>
      </c>
    </row>
    <row r="156" spans="1:6" x14ac:dyDescent="0.25">
      <c r="A156" s="1">
        <v>151</v>
      </c>
      <c r="B156" s="1">
        <f t="shared" si="10"/>
        <v>0.99980738442436434</v>
      </c>
      <c r="C156" s="1">
        <f t="shared" si="11"/>
        <v>4.0013503399882744E-5</v>
      </c>
      <c r="D156" s="1">
        <f t="shared" si="12"/>
        <v>3.55</v>
      </c>
      <c r="E156" s="1">
        <f t="shared" si="13"/>
        <v>0.99980738442436434</v>
      </c>
      <c r="F156" s="1">
        <f t="shared" si="14"/>
        <v>4.0013503399882744E-5</v>
      </c>
    </row>
    <row r="157" spans="1:6" x14ac:dyDescent="0.25">
      <c r="A157" s="1">
        <v>152</v>
      </c>
      <c r="B157" s="1">
        <f t="shared" si="10"/>
        <v>0.99984089140984245</v>
      </c>
      <c r="C157" s="1">
        <f t="shared" si="11"/>
        <v>3.350698547810449E-5</v>
      </c>
      <c r="D157" s="1">
        <f t="shared" si="12"/>
        <v>3.6</v>
      </c>
      <c r="E157" s="1">
        <f t="shared" si="13"/>
        <v>0.99984089140984245</v>
      </c>
      <c r="F157" s="1">
        <f t="shared" si="14"/>
        <v>3.350698547810449E-5</v>
      </c>
    </row>
    <row r="158" spans="1:6" x14ac:dyDescent="0.25">
      <c r="A158" s="1">
        <v>153</v>
      </c>
      <c r="B158" s="1">
        <f t="shared" si="10"/>
        <v>0.99986887984557948</v>
      </c>
      <c r="C158" s="1">
        <f t="shared" si="11"/>
        <v>2.7988435737036355E-5</v>
      </c>
      <c r="D158" s="1">
        <f t="shared" si="12"/>
        <v>3.65</v>
      </c>
      <c r="E158" s="1">
        <f t="shared" si="13"/>
        <v>0.99986887984557948</v>
      </c>
      <c r="F158" s="1">
        <f t="shared" si="14"/>
        <v>2.7988435737036355E-5</v>
      </c>
    </row>
    <row r="159" spans="1:6" x14ac:dyDescent="0.25">
      <c r="A159" s="1">
        <v>154</v>
      </c>
      <c r="B159" s="1">
        <f t="shared" si="10"/>
        <v>0.99989220026652259</v>
      </c>
      <c r="C159" s="1">
        <f t="shared" si="11"/>
        <v>2.3320420943107045E-5</v>
      </c>
      <c r="D159" s="1">
        <f t="shared" si="12"/>
        <v>3.7</v>
      </c>
      <c r="E159" s="1">
        <f t="shared" si="13"/>
        <v>0.99989220026652259</v>
      </c>
      <c r="F159" s="1">
        <f t="shared" si="14"/>
        <v>2.3320420943107045E-5</v>
      </c>
    </row>
    <row r="160" spans="1:6" x14ac:dyDescent="0.25">
      <c r="A160" s="1">
        <v>155</v>
      </c>
      <c r="B160" s="1">
        <f t="shared" si="10"/>
        <v>0.99991158271479919</v>
      </c>
      <c r="C160" s="1">
        <f t="shared" si="11"/>
        <v>1.9382448276594744E-5</v>
      </c>
      <c r="D160" s="1">
        <f t="shared" si="12"/>
        <v>3.75</v>
      </c>
      <c r="E160" s="1">
        <f t="shared" si="13"/>
        <v>0.99991158271479919</v>
      </c>
      <c r="F160" s="1">
        <f t="shared" si="14"/>
        <v>1.9382448276594744E-5</v>
      </c>
    </row>
    <row r="161" spans="1:6" x14ac:dyDescent="0.25">
      <c r="A161" s="1">
        <v>156</v>
      </c>
      <c r="B161" s="1">
        <f t="shared" si="10"/>
        <v>0.99992765195607491</v>
      </c>
      <c r="C161" s="1">
        <f t="shared" si="11"/>
        <v>1.6069241275729063E-5</v>
      </c>
      <c r="D161" s="1">
        <f t="shared" si="12"/>
        <v>3.8</v>
      </c>
      <c r="E161" s="1">
        <f t="shared" si="13"/>
        <v>0.99992765195607491</v>
      </c>
      <c r="F161" s="1">
        <f t="shared" si="14"/>
        <v>1.6069241275729063E-5</v>
      </c>
    </row>
    <row r="162" spans="1:6" x14ac:dyDescent="0.25">
      <c r="A162" s="1">
        <v>157</v>
      </c>
      <c r="B162" s="1">
        <f t="shared" si="10"/>
        <v>0.99994094108758103</v>
      </c>
      <c r="C162" s="1">
        <f t="shared" si="11"/>
        <v>1.3289131506111218E-5</v>
      </c>
      <c r="D162" s="1">
        <f t="shared" si="12"/>
        <v>3.85</v>
      </c>
      <c r="E162" s="1">
        <f t="shared" si="13"/>
        <v>0.99994094108758103</v>
      </c>
      <c r="F162" s="1">
        <f t="shared" si="14"/>
        <v>1.3289131506111218E-5</v>
      </c>
    </row>
    <row r="163" spans="1:6" x14ac:dyDescent="0.25">
      <c r="A163" s="1">
        <v>158</v>
      </c>
      <c r="B163" s="1">
        <f t="shared" si="10"/>
        <v>0.99995190365598241</v>
      </c>
      <c r="C163" s="1">
        <f t="shared" si="11"/>
        <v>1.0962568401384765E-5</v>
      </c>
      <c r="D163" s="1">
        <f t="shared" si="12"/>
        <v>3.9</v>
      </c>
      <c r="E163" s="1">
        <f t="shared" si="13"/>
        <v>0.99995190365598241</v>
      </c>
      <c r="F163" s="1">
        <f t="shared" si="14"/>
        <v>1.0962568401384765E-5</v>
      </c>
    </row>
    <row r="164" spans="1:6" x14ac:dyDescent="0.25">
      <c r="A164" s="1">
        <v>159</v>
      </c>
      <c r="B164" s="1">
        <f t="shared" si="10"/>
        <v>0.99996092440340223</v>
      </c>
      <c r="C164" s="1">
        <f t="shared" si="11"/>
        <v>9.020747419818953E-6</v>
      </c>
      <c r="D164" s="1">
        <f t="shared" si="12"/>
        <v>3.95</v>
      </c>
      <c r="E164" s="1">
        <f t="shared" si="13"/>
        <v>0.99996092440340223</v>
      </c>
      <c r="F164" s="1">
        <f t="shared" si="14"/>
        <v>9.020747419818953E-6</v>
      </c>
    </row>
    <row r="165" spans="1:6" x14ac:dyDescent="0.25">
      <c r="A165" s="1">
        <v>160</v>
      </c>
      <c r="B165" s="1">
        <f t="shared" si="10"/>
        <v>0.99996832875816688</v>
      </c>
      <c r="C165" s="1">
        <f t="shared" si="11"/>
        <v>7.4043547646507335E-6</v>
      </c>
      <c r="D165" s="1">
        <f t="shared" si="12"/>
        <v>4</v>
      </c>
      <c r="E165" s="1">
        <f t="shared" si="13"/>
        <v>0.99996832875816688</v>
      </c>
      <c r="F165" s="1">
        <f t="shared" si="14"/>
        <v>7.4043547646507335E-6</v>
      </c>
    </row>
    <row r="166" spans="1:6" x14ac:dyDescent="0.25">
      <c r="A166" s="1">
        <v>161</v>
      </c>
      <c r="B166" s="1">
        <f t="shared" si="10"/>
        <v>0.99997439118352593</v>
      </c>
      <c r="C166" s="1">
        <f t="shared" si="11"/>
        <v>6.0624253590546573E-6</v>
      </c>
      <c r="D166" s="1">
        <f t="shared" si="12"/>
        <v>4.05</v>
      </c>
      <c r="E166" s="1">
        <f t="shared" si="13"/>
        <v>0.99997439118352593</v>
      </c>
      <c r="F166" s="1">
        <f t="shared" si="14"/>
        <v>6.0624253590546573E-6</v>
      </c>
    </row>
    <row r="167" spans="1:6" x14ac:dyDescent="0.25">
      <c r="A167" s="1">
        <v>162</v>
      </c>
      <c r="B167" s="1">
        <f t="shared" si="10"/>
        <v>0.99997934249308751</v>
      </c>
      <c r="C167" s="1">
        <f t="shared" si="11"/>
        <v>4.9513095615738578E-6</v>
      </c>
      <c r="D167" s="1">
        <f t="shared" si="12"/>
        <v>4.0999999999999996</v>
      </c>
      <c r="E167" s="1">
        <f t="shared" si="13"/>
        <v>0.99997934249308751</v>
      </c>
      <c r="F167" s="1">
        <f t="shared" si="14"/>
        <v>4.9513095615738578E-6</v>
      </c>
    </row>
    <row r="168" spans="1:6" x14ac:dyDescent="0.25">
      <c r="A168" s="1">
        <v>163</v>
      </c>
      <c r="B168" s="1">
        <f t="shared" si="10"/>
        <v>0.99998337623627032</v>
      </c>
      <c r="C168" s="1">
        <f t="shared" si="11"/>
        <v>4.0337431828074699E-6</v>
      </c>
      <c r="D168" s="1">
        <f t="shared" si="12"/>
        <v>4.1500000000000004</v>
      </c>
      <c r="E168" s="1">
        <f t="shared" si="13"/>
        <v>0.99998337623627032</v>
      </c>
      <c r="F168" s="1">
        <f t="shared" si="14"/>
        <v>4.0337431828074699E-6</v>
      </c>
    </row>
    <row r="169" spans="1:6" x14ac:dyDescent="0.25">
      <c r="A169" s="1">
        <v>164</v>
      </c>
      <c r="B169" s="1">
        <f t="shared" si="10"/>
        <v>0.9999866542509841</v>
      </c>
      <c r="C169" s="1">
        <f t="shared" si="11"/>
        <v>3.2780147137811966E-6</v>
      </c>
      <c r="D169" s="1">
        <f t="shared" si="12"/>
        <v>4.2</v>
      </c>
      <c r="E169" s="1">
        <f t="shared" si="13"/>
        <v>0.9999866542509841</v>
      </c>
      <c r="F169" s="1">
        <f t="shared" si="14"/>
        <v>3.2780147137811966E-6</v>
      </c>
    </row>
    <row r="170" spans="1:6" x14ac:dyDescent="0.25">
      <c r="A170" s="1">
        <v>165</v>
      </c>
      <c r="B170" s="1">
        <f t="shared" si="10"/>
        <v>0.9999893114742251</v>
      </c>
      <c r="C170" s="1">
        <f t="shared" si="11"/>
        <v>2.6572232409982632E-6</v>
      </c>
      <c r="D170" s="1">
        <f t="shared" si="12"/>
        <v>4.25</v>
      </c>
      <c r="E170" s="1">
        <f t="shared" si="13"/>
        <v>0.9999893114742251</v>
      </c>
      <c r="F170" s="1">
        <f t="shared" si="14"/>
        <v>2.6572232409982632E-6</v>
      </c>
    </row>
    <row r="171" spans="1:6" x14ac:dyDescent="0.25">
      <c r="A171" s="1">
        <v>166</v>
      </c>
      <c r="B171" s="1">
        <f t="shared" si="10"/>
        <v>0.99999146009452899</v>
      </c>
      <c r="C171" s="1">
        <f t="shared" si="11"/>
        <v>2.1486203038989515E-6</v>
      </c>
      <c r="D171" s="1">
        <f t="shared" si="12"/>
        <v>4.3</v>
      </c>
      <c r="E171" s="1">
        <f t="shared" si="13"/>
        <v>0.99999146009452899</v>
      </c>
      <c r="F171" s="1">
        <f t="shared" si="14"/>
        <v>2.1486203038989515E-6</v>
      </c>
    </row>
    <row r="172" spans="1:6" x14ac:dyDescent="0.25">
      <c r="A172" s="1">
        <v>167</v>
      </c>
      <c r="B172" s="1">
        <f t="shared" si="10"/>
        <v>0.99999319312340063</v>
      </c>
      <c r="C172" s="1">
        <f t="shared" si="11"/>
        <v>1.7330288716310704E-6</v>
      </c>
      <c r="D172" s="1">
        <f t="shared" si="12"/>
        <v>4.3499999999999996</v>
      </c>
      <c r="E172" s="1">
        <f t="shared" si="13"/>
        <v>0.99999319312340063</v>
      </c>
      <c r="F172" s="1">
        <f t="shared" si="14"/>
        <v>1.7330288716310704E-6</v>
      </c>
    </row>
    <row r="173" spans="1:6" x14ac:dyDescent="0.25">
      <c r="A173" s="1">
        <v>168</v>
      </c>
      <c r="B173" s="1">
        <f t="shared" si="10"/>
        <v>0.99999458745609227</v>
      </c>
      <c r="C173" s="1">
        <f t="shared" si="11"/>
        <v>1.3943326916399101E-6</v>
      </c>
      <c r="D173" s="1">
        <f t="shared" si="12"/>
        <v>4.4000000000000004</v>
      </c>
      <c r="E173" s="1">
        <f t="shared" si="13"/>
        <v>0.99999458745609227</v>
      </c>
      <c r="F173" s="1">
        <f t="shared" si="14"/>
        <v>1.3943326916399101E-6</v>
      </c>
    </row>
    <row r="174" spans="1:6" x14ac:dyDescent="0.25">
      <c r="A174" s="1">
        <v>169</v>
      </c>
      <c r="B174" s="1">
        <f t="shared" si="10"/>
        <v>0.99999570648553004</v>
      </c>
      <c r="C174" s="1">
        <f t="shared" si="11"/>
        <v>1.1190294377794174E-6</v>
      </c>
      <c r="D174" s="1">
        <f t="shared" si="12"/>
        <v>4.45</v>
      </c>
      <c r="E174" s="1">
        <f t="shared" si="13"/>
        <v>0.99999570648553004</v>
      </c>
      <c r="F174" s="1">
        <f t="shared" si="14"/>
        <v>1.1190294377794174E-6</v>
      </c>
    </row>
    <row r="175" spans="1:6" x14ac:dyDescent="0.25">
      <c r="A175" s="1">
        <v>170</v>
      </c>
      <c r="B175" s="1">
        <f t="shared" si="10"/>
        <v>0.99999660232687526</v>
      </c>
      <c r="C175" s="1">
        <f t="shared" si="11"/>
        <v>8.9584134521647485E-7</v>
      </c>
      <c r="D175" s="1">
        <f t="shared" si="12"/>
        <v>4.5</v>
      </c>
      <c r="E175" s="1">
        <f t="shared" si="13"/>
        <v>0.99999660232687526</v>
      </c>
      <c r="F175" s="1">
        <f t="shared" si="14"/>
        <v>8.9584134521647485E-7</v>
      </c>
    </row>
    <row r="176" spans="1:6" x14ac:dyDescent="0.25">
      <c r="A176" s="1">
        <v>171</v>
      </c>
      <c r="B176" s="1">
        <f t="shared" si="10"/>
        <v>0.9999973177042204</v>
      </c>
      <c r="C176" s="1">
        <f t="shared" si="11"/>
        <v>7.1537734513960061E-7</v>
      </c>
      <c r="D176" s="1">
        <f t="shared" si="12"/>
        <v>4.55</v>
      </c>
      <c r="E176" s="1">
        <f t="shared" si="13"/>
        <v>0.9999973177042204</v>
      </c>
      <c r="F176" s="1">
        <f t="shared" si="14"/>
        <v>7.1537734513960061E-7</v>
      </c>
    </row>
    <row r="177" spans="1:6" x14ac:dyDescent="0.25">
      <c r="A177" s="1">
        <v>172</v>
      </c>
      <c r="B177" s="1">
        <f t="shared" si="10"/>
        <v>0.9999978875452975</v>
      </c>
      <c r="C177" s="1">
        <f t="shared" si="11"/>
        <v>5.6984107710267295E-7</v>
      </c>
      <c r="D177" s="1">
        <f t="shared" si="12"/>
        <v>4.5999999999999996</v>
      </c>
      <c r="E177" s="1">
        <f t="shared" si="13"/>
        <v>0.9999978875452975</v>
      </c>
      <c r="F177" s="1">
        <f t="shared" si="14"/>
        <v>5.6984107710267295E-7</v>
      </c>
    </row>
    <row r="178" spans="1:6" x14ac:dyDescent="0.25">
      <c r="A178" s="1">
        <v>173</v>
      </c>
      <c r="B178" s="1">
        <f t="shared" si="10"/>
        <v>0.99999834032485568</v>
      </c>
      <c r="C178" s="1">
        <f t="shared" si="11"/>
        <v>4.5277955817990545E-7</v>
      </c>
      <c r="D178" s="1">
        <f t="shared" si="12"/>
        <v>4.6500000000000004</v>
      </c>
      <c r="E178" s="1">
        <f t="shared" si="13"/>
        <v>0.99999834032485568</v>
      </c>
      <c r="F178" s="1">
        <f t="shared" si="14"/>
        <v>4.5277955817990545E-7</v>
      </c>
    </row>
    <row r="179" spans="1:6" x14ac:dyDescent="0.25">
      <c r="A179" s="1">
        <v>174</v>
      </c>
      <c r="B179" s="1">
        <f t="shared" si="10"/>
        <v>0.99999869919254614</v>
      </c>
      <c r="C179" s="1">
        <f t="shared" si="11"/>
        <v>3.5886769045312406E-7</v>
      </c>
      <c r="D179" s="1">
        <f t="shared" si="12"/>
        <v>4.7</v>
      </c>
      <c r="E179" s="1">
        <f t="shared" si="13"/>
        <v>0.99999869919254614</v>
      </c>
      <c r="F179" s="1">
        <f t="shared" si="14"/>
        <v>3.5886769045312406E-7</v>
      </c>
    </row>
  </sheetData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abSelected="1" workbookViewId="0">
      <selection activeCell="Q14" sqref="Q14"/>
    </sheetView>
  </sheetViews>
  <sheetFormatPr defaultRowHeight="12.75" x14ac:dyDescent="0.2"/>
  <cols>
    <col min="2" max="3" width="9.75" customWidth="1"/>
  </cols>
  <sheetData>
    <row r="1" spans="1:4" s="1" customFormat="1" ht="24" thickBot="1" x14ac:dyDescent="0.4">
      <c r="B1" s="109" t="s">
        <v>207</v>
      </c>
      <c r="C1" s="111"/>
      <c r="D1" s="116"/>
    </row>
    <row r="4" spans="1:4" ht="26.25" x14ac:dyDescent="0.4">
      <c r="A4" s="126" t="s">
        <v>203</v>
      </c>
      <c r="B4" s="127">
        <v>0</v>
      </c>
      <c r="C4" s="123" t="s">
        <v>202</v>
      </c>
    </row>
    <row r="5" spans="1:4" ht="26.25" x14ac:dyDescent="0.4">
      <c r="A5" s="128" t="s">
        <v>204</v>
      </c>
      <c r="B5" s="127">
        <v>1</v>
      </c>
      <c r="C5" s="124">
        <v>3</v>
      </c>
    </row>
    <row r="6" spans="1:4" ht="18" x14ac:dyDescent="0.25">
      <c r="B6" s="95" t="s">
        <v>205</v>
      </c>
      <c r="C6" s="95" t="s">
        <v>206</v>
      </c>
    </row>
    <row r="7" spans="1:4" ht="18" x14ac:dyDescent="0.25">
      <c r="A7" s="129">
        <v>-6</v>
      </c>
      <c r="B7" s="129">
        <f t="shared" ref="B7:B70" si="0">_xlfn.NORM.S.DIST(A7,FALSE)</f>
        <v>6.0758828498232861E-9</v>
      </c>
      <c r="C7" s="125">
        <f>_xlfn.T.DIST(A7,$C$5,FALSE)</f>
        <v>2.1748674375613097E-3</v>
      </c>
    </row>
    <row r="8" spans="1:4" ht="18" x14ac:dyDescent="0.25">
      <c r="A8" s="129">
        <v>-5.9</v>
      </c>
      <c r="B8" s="129">
        <f t="shared" si="0"/>
        <v>1.1015763624682308E-8</v>
      </c>
      <c r="C8" s="125">
        <f t="shared" ref="C8:C71" si="1">_xlfn.T.DIST(A8,$C$5,FALSE)</f>
        <v>2.3139216541866289E-3</v>
      </c>
    </row>
    <row r="9" spans="1:4" ht="18" x14ac:dyDescent="0.25">
      <c r="A9" s="129">
        <v>-5.8</v>
      </c>
      <c r="B9" s="129">
        <f t="shared" si="0"/>
        <v>1.9773196406244672E-8</v>
      </c>
      <c r="C9" s="125">
        <f t="shared" si="1"/>
        <v>2.4640588445011069E-3</v>
      </c>
    </row>
    <row r="10" spans="1:4" ht="18" x14ac:dyDescent="0.25">
      <c r="A10" s="129">
        <v>-5.7</v>
      </c>
      <c r="B10" s="129">
        <f t="shared" si="0"/>
        <v>3.513955094820434E-8</v>
      </c>
      <c r="C10" s="125">
        <f t="shared" si="1"/>
        <v>2.626334304505869E-3</v>
      </c>
    </row>
    <row r="11" spans="1:4" ht="18" x14ac:dyDescent="0.25">
      <c r="A11" s="129">
        <v>-5.6</v>
      </c>
      <c r="B11" s="129">
        <f t="shared" si="0"/>
        <v>6.1826205001658573E-8</v>
      </c>
      <c r="C11" s="125">
        <f t="shared" si="1"/>
        <v>2.8019197646120728E-3</v>
      </c>
    </row>
    <row r="12" spans="1:4" ht="18" x14ac:dyDescent="0.25">
      <c r="A12" s="129">
        <v>-5.5</v>
      </c>
      <c r="B12" s="129">
        <f t="shared" si="0"/>
        <v>1.0769760042543276E-7</v>
      </c>
      <c r="C12" s="125">
        <f t="shared" si="1"/>
        <v>2.9921179241614595E-3</v>
      </c>
    </row>
    <row r="13" spans="1:4" ht="18" x14ac:dyDescent="0.25">
      <c r="A13" s="129">
        <v>-5.4</v>
      </c>
      <c r="B13" s="129">
        <f t="shared" si="0"/>
        <v>1.8573618445552897E-7</v>
      </c>
      <c r="C13" s="125">
        <f t="shared" si="1"/>
        <v>3.1983789971654795E-3</v>
      </c>
    </row>
    <row r="14" spans="1:4" ht="18" x14ac:dyDescent="0.25">
      <c r="A14" s="129">
        <v>-5.3</v>
      </c>
      <c r="B14" s="129">
        <f t="shared" si="0"/>
        <v>3.1713492167159759E-7</v>
      </c>
      <c r="C14" s="125">
        <f t="shared" si="1"/>
        <v>3.4223195718328754E-3</v>
      </c>
    </row>
    <row r="15" spans="1:4" ht="18" x14ac:dyDescent="0.25">
      <c r="A15" s="129">
        <v>-5.2</v>
      </c>
      <c r="B15" s="129">
        <f t="shared" si="0"/>
        <v>5.3610353446976145E-7</v>
      </c>
      <c r="C15" s="125">
        <f t="shared" si="1"/>
        <v>3.6657441349070658E-3</v>
      </c>
    </row>
    <row r="16" spans="1:4" ht="18" x14ac:dyDescent="0.25">
      <c r="A16" s="129">
        <v>-5.0999999999999996</v>
      </c>
      <c r="B16" s="129">
        <f t="shared" si="0"/>
        <v>8.9724351623833374E-7</v>
      </c>
      <c r="C16" s="125">
        <f t="shared" si="1"/>
        <v>3.9306696683188589E-3</v>
      </c>
    </row>
    <row r="17" spans="1:3" ht="18" x14ac:dyDescent="0.25">
      <c r="A17" s="129">
        <v>-5</v>
      </c>
      <c r="B17" s="129">
        <f t="shared" si="0"/>
        <v>1.4867195147342977E-6</v>
      </c>
      <c r="C17" s="125">
        <f t="shared" si="1"/>
        <v>4.219353791493307E-3</v>
      </c>
    </row>
    <row r="18" spans="1:3" ht="18" x14ac:dyDescent="0.25">
      <c r="A18" s="129">
        <v>-4.9000000000000004</v>
      </c>
      <c r="B18" s="129">
        <f t="shared" si="0"/>
        <v>2.4389607458933522E-6</v>
      </c>
      <c r="C18" s="125">
        <f t="shared" si="1"/>
        <v>4.5343269993393795E-3</v>
      </c>
    </row>
    <row r="19" spans="1:3" ht="18" x14ac:dyDescent="0.25">
      <c r="A19" s="129">
        <v>-4.8</v>
      </c>
      <c r="B19" s="129">
        <f t="shared" si="0"/>
        <v>3.9612990910320753E-6</v>
      </c>
      <c r="C19" s="125">
        <f t="shared" si="1"/>
        <v>4.8784296352102066E-3</v>
      </c>
    </row>
    <row r="20" spans="1:3" ht="18" x14ac:dyDescent="0.25">
      <c r="A20" s="129">
        <v>-4.7</v>
      </c>
      <c r="B20" s="129">
        <f t="shared" si="0"/>
        <v>6.3698251788670899E-6</v>
      </c>
      <c r="C20" s="125">
        <f t="shared" si="1"/>
        <v>5.2548543418754288E-3</v>
      </c>
    </row>
    <row r="21" spans="1:3" ht="18" x14ac:dyDescent="0.25">
      <c r="A21" s="129">
        <v>-4.5999999999999996</v>
      </c>
      <c r="B21" s="129">
        <f t="shared" si="0"/>
        <v>1.0140852065486758E-5</v>
      </c>
      <c r="C21" s="125">
        <f t="shared" si="1"/>
        <v>5.6671948539310842E-3</v>
      </c>
    </row>
    <row r="22" spans="1:3" ht="18" x14ac:dyDescent="0.25">
      <c r="A22" s="129">
        <v>-4.5</v>
      </c>
      <c r="B22" s="129">
        <f t="shared" si="0"/>
        <v>1.5983741106905475E-5</v>
      </c>
      <c r="C22" s="125">
        <f t="shared" si="1"/>
        <v>6.1195021344076835E-3</v>
      </c>
    </row>
    <row r="23" spans="1:3" ht="18" x14ac:dyDescent="0.25">
      <c r="A23" s="129">
        <v>-4.4000000000000004</v>
      </c>
      <c r="B23" s="129">
        <f t="shared" si="0"/>
        <v>2.4942471290053535E-5</v>
      </c>
      <c r="C23" s="125">
        <f t="shared" si="1"/>
        <v>6.6163490190818625E-3</v>
      </c>
    </row>
    <row r="24" spans="1:3" ht="18" x14ac:dyDescent="0.25">
      <c r="A24" s="129">
        <v>-4.3</v>
      </c>
      <c r="B24" s="129">
        <f t="shared" si="0"/>
        <v>3.8535196742087129E-5</v>
      </c>
      <c r="C24" s="125">
        <f t="shared" si="1"/>
        <v>7.1629047166434576E-3</v>
      </c>
    </row>
    <row r="25" spans="1:3" ht="18" x14ac:dyDescent="0.25">
      <c r="A25" s="129">
        <v>-4.2</v>
      </c>
      <c r="B25" s="129">
        <f t="shared" si="0"/>
        <v>5.8943067756539855E-5</v>
      </c>
      <c r="C25" s="125">
        <f t="shared" si="1"/>
        <v>7.7650207237835774E-3</v>
      </c>
    </row>
    <row r="26" spans="1:3" ht="18" x14ac:dyDescent="0.25">
      <c r="A26" s="129">
        <v>-4.0999999999999996</v>
      </c>
      <c r="B26" s="129">
        <f t="shared" si="0"/>
        <v>8.9261657177132928E-5</v>
      </c>
      <c r="C26" s="125">
        <f t="shared" si="1"/>
        <v>8.4293299534134447E-3</v>
      </c>
    </row>
    <row r="27" spans="1:3" ht="18" x14ac:dyDescent="0.25">
      <c r="A27" s="129">
        <v>-4</v>
      </c>
      <c r="B27" s="129">
        <f t="shared" si="0"/>
        <v>1.3383022576488537E-4</v>
      </c>
      <c r="C27" s="125">
        <f t="shared" si="1"/>
        <v>9.1633611427444726E-3</v>
      </c>
    </row>
    <row r="28" spans="1:3" ht="18" x14ac:dyDescent="0.25">
      <c r="A28" s="129">
        <v>-3.9</v>
      </c>
      <c r="B28" s="129">
        <f t="shared" si="0"/>
        <v>1.9865547139277272E-4</v>
      </c>
      <c r="C28" s="125">
        <f t="shared" si="1"/>
        <v>9.9756709055489768E-3</v>
      </c>
    </row>
    <row r="29" spans="1:3" ht="18" x14ac:dyDescent="0.25">
      <c r="A29" s="129">
        <v>-3.8</v>
      </c>
      <c r="B29" s="129">
        <f t="shared" si="0"/>
        <v>2.9194692579146027E-4</v>
      </c>
      <c r="C29" s="125">
        <f t="shared" si="1"/>
        <v>1.0875996116865797E-2</v>
      </c>
    </row>
    <row r="30" spans="1:3" ht="18" x14ac:dyDescent="0.25">
      <c r="A30" s="129">
        <v>-3.7</v>
      </c>
      <c r="B30" s="129">
        <f t="shared" si="0"/>
        <v>4.2478027055075143E-4</v>
      </c>
      <c r="C30" s="125">
        <f t="shared" si="1"/>
        <v>1.187542966221437E-2</v>
      </c>
    </row>
    <row r="31" spans="1:3" ht="18" x14ac:dyDescent="0.25">
      <c r="A31" s="129">
        <v>-3.6</v>
      </c>
      <c r="B31" s="129">
        <f t="shared" si="0"/>
        <v>6.119019301137719E-4</v>
      </c>
      <c r="C31" s="125">
        <f t="shared" si="1"/>
        <v>1.2986622934728548E-2</v>
      </c>
    </row>
    <row r="32" spans="1:3" ht="18" x14ac:dyDescent="0.25">
      <c r="A32" s="129">
        <v>-3.5</v>
      </c>
      <c r="B32" s="129">
        <f t="shared" si="0"/>
        <v>8.7268269504576015E-4</v>
      </c>
      <c r="C32" s="125">
        <f t="shared" si="1"/>
        <v>1.422401880152971E-2</v>
      </c>
    </row>
    <row r="33" spans="1:3" ht="18" x14ac:dyDescent="0.25">
      <c r="A33" s="129">
        <v>-3.4</v>
      </c>
      <c r="B33" s="129">
        <f t="shared" si="0"/>
        <v>1.2322191684730199E-3</v>
      </c>
      <c r="C33" s="125">
        <f t="shared" si="1"/>
        <v>1.5604119051380573E-2</v>
      </c>
    </row>
    <row r="34" spans="1:3" ht="18" x14ac:dyDescent="0.25">
      <c r="A34" s="129">
        <v>-3.3</v>
      </c>
      <c r="B34" s="129">
        <f t="shared" si="0"/>
        <v>1.7225689390536812E-3</v>
      </c>
      <c r="C34" s="125">
        <f t="shared" si="1"/>
        <v>1.7145790526982049E-2</v>
      </c>
    </row>
    <row r="35" spans="1:3" ht="18" x14ac:dyDescent="0.25">
      <c r="A35" s="129">
        <v>-3.2</v>
      </c>
      <c r="B35" s="129">
        <f t="shared" si="0"/>
        <v>2.3840882014648404E-3</v>
      </c>
      <c r="C35" s="125">
        <f t="shared" si="1"/>
        <v>1.887061415861228E-2</v>
      </c>
    </row>
    <row r="36" spans="1:3" ht="18" x14ac:dyDescent="0.25">
      <c r="A36" s="129">
        <v>-3.1</v>
      </c>
      <c r="B36" s="129">
        <f t="shared" si="0"/>
        <v>3.2668190561999182E-3</v>
      </c>
      <c r="C36" s="125">
        <f t="shared" si="1"/>
        <v>2.0803280835425438E-2</v>
      </c>
    </row>
    <row r="37" spans="1:3" ht="18" x14ac:dyDescent="0.25">
      <c r="A37" s="129">
        <v>-3</v>
      </c>
      <c r="B37" s="129">
        <f t="shared" si="0"/>
        <v>4.4318484119380075E-3</v>
      </c>
      <c r="C37" s="125">
        <f t="shared" si="1"/>
        <v>2.2972037309241342E-2</v>
      </c>
    </row>
    <row r="38" spans="1:3" ht="18" x14ac:dyDescent="0.25">
      <c r="A38" s="129">
        <v>-2.9</v>
      </c>
      <c r="B38" s="129">
        <f t="shared" si="0"/>
        <v>5.9525324197758538E-3</v>
      </c>
      <c r="C38" s="125">
        <f t="shared" si="1"/>
        <v>2.5409183884938433E-2</v>
      </c>
    </row>
    <row r="39" spans="1:3" ht="18" x14ac:dyDescent="0.25">
      <c r="A39" s="129">
        <v>-2.8</v>
      </c>
      <c r="B39" s="129">
        <f t="shared" si="0"/>
        <v>7.9154515829799686E-3</v>
      </c>
      <c r="C39" s="125">
        <f t="shared" si="1"/>
        <v>2.81516231782209E-2</v>
      </c>
    </row>
    <row r="40" spans="1:3" ht="18" x14ac:dyDescent="0.25">
      <c r="A40" s="129">
        <v>-2.7</v>
      </c>
      <c r="B40" s="129">
        <f t="shared" si="0"/>
        <v>1.0420934814422592E-2</v>
      </c>
      <c r="C40" s="125">
        <f t="shared" si="1"/>
        <v>3.1241455256556489E-2</v>
      </c>
    </row>
    <row r="41" spans="1:3" ht="18" x14ac:dyDescent="0.25">
      <c r="A41" s="129">
        <v>-2.6</v>
      </c>
      <c r="B41" s="129">
        <f t="shared" si="0"/>
        <v>1.3582969233685613E-2</v>
      </c>
      <c r="C41" s="125">
        <f t="shared" si="1"/>
        <v>3.4726608402172142E-2</v>
      </c>
    </row>
    <row r="42" spans="1:3" ht="18" x14ac:dyDescent="0.25">
      <c r="A42" s="129">
        <v>-2.5</v>
      </c>
      <c r="B42" s="129">
        <f t="shared" si="0"/>
        <v>1.752830049356854E-2</v>
      </c>
      <c r="C42" s="125">
        <f t="shared" si="1"/>
        <v>3.8661485727167301E-2</v>
      </c>
    </row>
    <row r="43" spans="1:3" ht="18" x14ac:dyDescent="0.25">
      <c r="A43" s="129">
        <v>-2.4</v>
      </c>
      <c r="B43" s="129">
        <f t="shared" si="0"/>
        <v>2.2394530294842899E-2</v>
      </c>
      <c r="C43" s="125">
        <f t="shared" si="1"/>
        <v>4.3107594875663999E-2</v>
      </c>
    </row>
    <row r="44" spans="1:3" ht="18" x14ac:dyDescent="0.25">
      <c r="A44" s="129">
        <v>-2.2999999999999998</v>
      </c>
      <c r="B44" s="129">
        <f t="shared" si="0"/>
        <v>2.8327037741601186E-2</v>
      </c>
      <c r="C44" s="125">
        <f t="shared" si="1"/>
        <v>4.8134109759614963E-2</v>
      </c>
    </row>
    <row r="45" spans="1:3" ht="18" x14ac:dyDescent="0.25">
      <c r="A45" s="129">
        <v>-2.2000000000000002</v>
      </c>
      <c r="B45" s="129">
        <f t="shared" si="0"/>
        <v>3.5474592846231424E-2</v>
      </c>
      <c r="C45" s="125">
        <f t="shared" si="1"/>
        <v>5.3818288156802389E-2</v>
      </c>
    </row>
    <row r="46" spans="1:3" ht="18" x14ac:dyDescent="0.25">
      <c r="A46" s="129">
        <v>-2.1</v>
      </c>
      <c r="B46" s="129">
        <f t="shared" si="0"/>
        <v>4.3983595980427191E-2</v>
      </c>
      <c r="C46" s="125">
        <f t="shared" si="1"/>
        <v>6.0245635389509999E-2</v>
      </c>
    </row>
    <row r="47" spans="1:3" ht="18" x14ac:dyDescent="0.25">
      <c r="A47" s="129">
        <v>-2</v>
      </c>
      <c r="B47" s="129">
        <f t="shared" si="0"/>
        <v>5.3990966513188063E-2</v>
      </c>
      <c r="C47" s="125">
        <f t="shared" si="1"/>
        <v>6.7509660663892967E-2</v>
      </c>
    </row>
    <row r="48" spans="1:3" ht="18" x14ac:dyDescent="0.25">
      <c r="A48" s="129">
        <v>-1.9</v>
      </c>
      <c r="B48" s="129">
        <f t="shared" si="0"/>
        <v>6.5615814774676595E-2</v>
      </c>
      <c r="C48" s="125">
        <f t="shared" si="1"/>
        <v>7.571101806804327E-2</v>
      </c>
    </row>
    <row r="49" spans="1:3" ht="18" x14ac:dyDescent="0.25">
      <c r="A49" s="129">
        <v>-1.8</v>
      </c>
      <c r="B49" s="129">
        <f t="shared" si="0"/>
        <v>7.8950158300894149E-2</v>
      </c>
      <c r="C49" s="125">
        <f t="shared" si="1"/>
        <v>8.4955759279738682E-2</v>
      </c>
    </row>
    <row r="50" spans="1:3" ht="18" x14ac:dyDescent="0.25">
      <c r="A50" s="129">
        <v>-1.7</v>
      </c>
      <c r="B50" s="129">
        <f t="shared" si="0"/>
        <v>9.4049077376886947E-2</v>
      </c>
      <c r="C50" s="125">
        <f t="shared" si="1"/>
        <v>9.5352353202335802E-2</v>
      </c>
    </row>
    <row r="51" spans="1:3" ht="18" x14ac:dyDescent="0.25">
      <c r="A51" s="129">
        <v>-1.6</v>
      </c>
      <c r="B51" s="129">
        <f t="shared" si="0"/>
        <v>0.11092083467945554</v>
      </c>
      <c r="C51" s="125">
        <f t="shared" si="1"/>
        <v>0.10700705749349003</v>
      </c>
    </row>
    <row r="52" spans="1:3" ht="18" x14ac:dyDescent="0.25">
      <c r="A52" s="129">
        <v>-1.5</v>
      </c>
      <c r="B52" s="129">
        <f t="shared" si="0"/>
        <v>0.12951759566589174</v>
      </c>
      <c r="C52" s="125">
        <f t="shared" si="1"/>
        <v>0.1200171745135874</v>
      </c>
    </row>
    <row r="53" spans="1:3" ht="18" x14ac:dyDescent="0.25">
      <c r="A53" s="129">
        <v>-1.4</v>
      </c>
      <c r="B53" s="129">
        <f t="shared" si="0"/>
        <v>0.14972746563574488</v>
      </c>
      <c r="C53" s="125">
        <f t="shared" si="1"/>
        <v>0.13446171682048136</v>
      </c>
    </row>
    <row r="54" spans="1:3" ht="18" x14ac:dyDescent="0.25">
      <c r="A54" s="129">
        <v>-1.3</v>
      </c>
      <c r="B54" s="129">
        <f t="shared" si="0"/>
        <v>0.17136859204780736</v>
      </c>
      <c r="C54" s="125">
        <f t="shared" si="1"/>
        <v>0.15038908590753605</v>
      </c>
    </row>
    <row r="55" spans="1:3" ht="18" x14ac:dyDescent="0.25">
      <c r="A55" s="129">
        <v>-1.2</v>
      </c>
      <c r="B55" s="129">
        <f t="shared" si="0"/>
        <v>0.19418605498321295</v>
      </c>
      <c r="C55" s="125">
        <f t="shared" si="1"/>
        <v>0.16780158735749706</v>
      </c>
    </row>
    <row r="56" spans="1:3" ht="18" x14ac:dyDescent="0.25">
      <c r="A56" s="129">
        <v>-1.1000000000000001</v>
      </c>
      <c r="B56" s="129">
        <f t="shared" si="0"/>
        <v>0.21785217703255053</v>
      </c>
      <c r="C56" s="125">
        <f t="shared" si="1"/>
        <v>0.18663702938545559</v>
      </c>
    </row>
    <row r="57" spans="1:3" ht="18" x14ac:dyDescent="0.25">
      <c r="A57" s="129">
        <v>-1</v>
      </c>
      <c r="B57" s="129">
        <f t="shared" si="0"/>
        <v>0.24197072451914337</v>
      </c>
      <c r="C57" s="125">
        <f t="shared" si="1"/>
        <v>0.20674833578317209</v>
      </c>
    </row>
    <row r="58" spans="1:3" ht="18" x14ac:dyDescent="0.25">
      <c r="A58" s="129">
        <v>-0.9</v>
      </c>
      <c r="B58" s="129">
        <f t="shared" si="0"/>
        <v>0.26608524989875482</v>
      </c>
      <c r="C58" s="125">
        <f t="shared" si="1"/>
        <v>0.22788306587380588</v>
      </c>
    </row>
    <row r="59" spans="1:3" ht="18" x14ac:dyDescent="0.25">
      <c r="A59" s="129">
        <v>-0.8</v>
      </c>
      <c r="B59" s="129">
        <f t="shared" si="0"/>
        <v>0.28969155276148273</v>
      </c>
      <c r="C59" s="125">
        <f t="shared" si="1"/>
        <v>0.2496659048220892</v>
      </c>
    </row>
    <row r="60" spans="1:3" ht="18" x14ac:dyDescent="0.25">
      <c r="A60" s="129">
        <v>-0.7</v>
      </c>
      <c r="B60" s="129">
        <f t="shared" si="0"/>
        <v>0.31225393336676127</v>
      </c>
      <c r="C60" s="125">
        <f t="shared" si="1"/>
        <v>0.27158835908824669</v>
      </c>
    </row>
    <row r="61" spans="1:3" ht="18" x14ac:dyDescent="0.25">
      <c r="A61" s="129">
        <v>-0.6</v>
      </c>
      <c r="B61" s="129">
        <f t="shared" si="0"/>
        <v>0.33322460289179967</v>
      </c>
      <c r="C61" s="125">
        <f t="shared" si="1"/>
        <v>0.29301067996481306</v>
      </c>
    </row>
    <row r="62" spans="1:3" ht="18" x14ac:dyDescent="0.25">
      <c r="A62" s="129">
        <v>-0.5</v>
      </c>
      <c r="B62" s="129">
        <f t="shared" si="0"/>
        <v>0.35206532676429952</v>
      </c>
      <c r="C62" s="125">
        <f t="shared" si="1"/>
        <v>0.31318091100882872</v>
      </c>
    </row>
    <row r="63" spans="1:3" ht="18" x14ac:dyDescent="0.25">
      <c r="A63" s="129">
        <v>-0.4</v>
      </c>
      <c r="B63" s="129">
        <f t="shared" si="0"/>
        <v>0.36827014030332333</v>
      </c>
      <c r="C63" s="125">
        <f t="shared" si="1"/>
        <v>0.33127437234925833</v>
      </c>
    </row>
    <row r="64" spans="1:3" ht="18" x14ac:dyDescent="0.25">
      <c r="A64" s="129">
        <v>-0.3</v>
      </c>
      <c r="B64" s="129">
        <f t="shared" si="0"/>
        <v>0.38138781546052414</v>
      </c>
      <c r="C64" s="125">
        <f t="shared" si="1"/>
        <v>0.34645357427454188</v>
      </c>
    </row>
    <row r="65" spans="1:3" ht="18" x14ac:dyDescent="0.25">
      <c r="A65" s="129">
        <v>-0.2</v>
      </c>
      <c r="B65" s="129">
        <f t="shared" si="0"/>
        <v>0.39104269397545588</v>
      </c>
      <c r="C65" s="125">
        <f t="shared" si="1"/>
        <v>0.35794379463845583</v>
      </c>
    </row>
    <row r="66" spans="1:3" ht="18" x14ac:dyDescent="0.25">
      <c r="A66" s="129">
        <v>-0.1</v>
      </c>
      <c r="B66" s="129">
        <f t="shared" si="0"/>
        <v>0.39695254747701181</v>
      </c>
      <c r="C66" s="125">
        <f t="shared" si="1"/>
        <v>0.36511444382851777</v>
      </c>
    </row>
    <row r="67" spans="1:3" ht="18" x14ac:dyDescent="0.25">
      <c r="A67" s="129">
        <v>0</v>
      </c>
      <c r="B67" s="129">
        <f t="shared" si="0"/>
        <v>0.3989422804014327</v>
      </c>
      <c r="C67" s="125">
        <f t="shared" si="1"/>
        <v>0.36755259694786152</v>
      </c>
    </row>
    <row r="68" spans="1:3" ht="18" x14ac:dyDescent="0.25">
      <c r="A68" s="129">
        <v>0.1</v>
      </c>
      <c r="B68" s="129">
        <f t="shared" si="0"/>
        <v>0.39695254747701181</v>
      </c>
      <c r="C68" s="125">
        <f t="shared" si="1"/>
        <v>0.36511444382851777</v>
      </c>
    </row>
    <row r="69" spans="1:3" ht="18" x14ac:dyDescent="0.25">
      <c r="A69" s="129">
        <v>0.2</v>
      </c>
      <c r="B69" s="129">
        <f t="shared" si="0"/>
        <v>0.39104269397545588</v>
      </c>
      <c r="C69" s="125">
        <f t="shared" si="1"/>
        <v>0.35794379463845583</v>
      </c>
    </row>
    <row r="70" spans="1:3" ht="18" x14ac:dyDescent="0.25">
      <c r="A70" s="129">
        <v>0.3</v>
      </c>
      <c r="B70" s="129">
        <f t="shared" si="0"/>
        <v>0.38138781546052414</v>
      </c>
      <c r="C70" s="125">
        <f t="shared" si="1"/>
        <v>0.34645357427454188</v>
      </c>
    </row>
    <row r="71" spans="1:3" ht="18" x14ac:dyDescent="0.25">
      <c r="A71" s="129">
        <v>0.4</v>
      </c>
      <c r="B71" s="129">
        <f t="shared" ref="B71:B127" si="2">_xlfn.NORM.S.DIST(A71,FALSE)</f>
        <v>0.36827014030332333</v>
      </c>
      <c r="C71" s="125">
        <f t="shared" si="1"/>
        <v>0.33127437234925833</v>
      </c>
    </row>
    <row r="72" spans="1:3" ht="18" x14ac:dyDescent="0.25">
      <c r="A72" s="129">
        <v>0.5</v>
      </c>
      <c r="B72" s="129">
        <f t="shared" si="2"/>
        <v>0.35206532676429952</v>
      </c>
      <c r="C72" s="125">
        <f t="shared" ref="C72:C127" si="3">_xlfn.T.DIST(A72,$C$5,FALSE)</f>
        <v>0.31318091100882872</v>
      </c>
    </row>
    <row r="73" spans="1:3" ht="18" x14ac:dyDescent="0.25">
      <c r="A73" s="129">
        <v>0.6</v>
      </c>
      <c r="B73" s="129">
        <f t="shared" si="2"/>
        <v>0.33322460289179967</v>
      </c>
      <c r="C73" s="125">
        <f t="shared" si="3"/>
        <v>0.29301067996481306</v>
      </c>
    </row>
    <row r="74" spans="1:3" ht="18" x14ac:dyDescent="0.25">
      <c r="A74" s="129">
        <v>0.7</v>
      </c>
      <c r="B74" s="129">
        <f t="shared" si="2"/>
        <v>0.31225393336676127</v>
      </c>
      <c r="C74" s="125">
        <f t="shared" si="3"/>
        <v>0.27158835908824669</v>
      </c>
    </row>
    <row r="75" spans="1:3" ht="18" x14ac:dyDescent="0.25">
      <c r="A75" s="129">
        <v>0.8</v>
      </c>
      <c r="B75" s="129">
        <f t="shared" si="2"/>
        <v>0.28969155276148273</v>
      </c>
      <c r="C75" s="125">
        <f t="shared" si="3"/>
        <v>0.2496659048220892</v>
      </c>
    </row>
    <row r="76" spans="1:3" ht="18" x14ac:dyDescent="0.25">
      <c r="A76" s="129">
        <v>0.9</v>
      </c>
      <c r="B76" s="129">
        <f t="shared" si="2"/>
        <v>0.26608524989875482</v>
      </c>
      <c r="C76" s="125">
        <f t="shared" si="3"/>
        <v>0.22788306587380588</v>
      </c>
    </row>
    <row r="77" spans="1:3" ht="18" x14ac:dyDescent="0.25">
      <c r="A77" s="129">
        <v>1</v>
      </c>
      <c r="B77" s="129">
        <f t="shared" si="2"/>
        <v>0.24197072451914337</v>
      </c>
      <c r="C77" s="125">
        <f t="shared" si="3"/>
        <v>0.20674833578317209</v>
      </c>
    </row>
    <row r="78" spans="1:3" ht="18" x14ac:dyDescent="0.25">
      <c r="A78" s="129">
        <v>1.1000000000000001</v>
      </c>
      <c r="B78" s="129">
        <f t="shared" si="2"/>
        <v>0.21785217703255053</v>
      </c>
      <c r="C78" s="125">
        <f t="shared" si="3"/>
        <v>0.18663702938545559</v>
      </c>
    </row>
    <row r="79" spans="1:3" ht="18" x14ac:dyDescent="0.25">
      <c r="A79" s="129">
        <v>1.2</v>
      </c>
      <c r="B79" s="129">
        <f t="shared" si="2"/>
        <v>0.19418605498321295</v>
      </c>
      <c r="C79" s="125">
        <f t="shared" si="3"/>
        <v>0.16780158735749706</v>
      </c>
    </row>
    <row r="80" spans="1:3" ht="18" x14ac:dyDescent="0.25">
      <c r="A80" s="129">
        <v>1.3</v>
      </c>
      <c r="B80" s="129">
        <f t="shared" si="2"/>
        <v>0.17136859204780736</v>
      </c>
      <c r="C80" s="125">
        <f t="shared" si="3"/>
        <v>0.15038908590753605</v>
      </c>
    </row>
    <row r="81" spans="1:3" ht="18" x14ac:dyDescent="0.25">
      <c r="A81" s="129">
        <v>1.4</v>
      </c>
      <c r="B81" s="129">
        <f t="shared" si="2"/>
        <v>0.14972746563574488</v>
      </c>
      <c r="C81" s="125">
        <f t="shared" si="3"/>
        <v>0.13446171682048136</v>
      </c>
    </row>
    <row r="82" spans="1:3" ht="18" x14ac:dyDescent="0.25">
      <c r="A82" s="129">
        <v>1.5</v>
      </c>
      <c r="B82" s="129">
        <f t="shared" si="2"/>
        <v>0.12951759566589174</v>
      </c>
      <c r="C82" s="125">
        <f t="shared" si="3"/>
        <v>0.1200171745135874</v>
      </c>
    </row>
    <row r="83" spans="1:3" ht="18" x14ac:dyDescent="0.25">
      <c r="A83" s="129">
        <v>1.6</v>
      </c>
      <c r="B83" s="129">
        <f t="shared" si="2"/>
        <v>0.11092083467945554</v>
      </c>
      <c r="C83" s="125">
        <f t="shared" si="3"/>
        <v>0.10700705749349003</v>
      </c>
    </row>
    <row r="84" spans="1:3" ht="18" x14ac:dyDescent="0.25">
      <c r="A84" s="129">
        <v>1.7</v>
      </c>
      <c r="B84" s="129">
        <f t="shared" si="2"/>
        <v>9.4049077376886947E-2</v>
      </c>
      <c r="C84" s="125">
        <f t="shared" si="3"/>
        <v>9.5352353202335802E-2</v>
      </c>
    </row>
    <row r="85" spans="1:3" ht="18" x14ac:dyDescent="0.25">
      <c r="A85" s="129">
        <v>1.8</v>
      </c>
      <c r="B85" s="129">
        <f t="shared" si="2"/>
        <v>7.8950158300894149E-2</v>
      </c>
      <c r="C85" s="125">
        <f t="shared" si="3"/>
        <v>8.4955759279738682E-2</v>
      </c>
    </row>
    <row r="86" spans="1:3" ht="18" x14ac:dyDescent="0.25">
      <c r="A86" s="129">
        <v>1.9</v>
      </c>
      <c r="B86" s="129">
        <f t="shared" si="2"/>
        <v>6.5615814774676595E-2</v>
      </c>
      <c r="C86" s="125">
        <f t="shared" si="3"/>
        <v>7.571101806804327E-2</v>
      </c>
    </row>
    <row r="87" spans="1:3" ht="18" x14ac:dyDescent="0.25">
      <c r="A87" s="129">
        <v>2</v>
      </c>
      <c r="B87" s="129">
        <f t="shared" si="2"/>
        <v>5.3990966513188063E-2</v>
      </c>
      <c r="C87" s="125">
        <f t="shared" si="3"/>
        <v>6.7509660663892967E-2</v>
      </c>
    </row>
    <row r="88" spans="1:3" ht="18" x14ac:dyDescent="0.25">
      <c r="A88" s="129">
        <v>2.1</v>
      </c>
      <c r="B88" s="129">
        <f t="shared" si="2"/>
        <v>4.3983595980427191E-2</v>
      </c>
      <c r="C88" s="125">
        <f t="shared" si="3"/>
        <v>6.0245635389509999E-2</v>
      </c>
    </row>
    <row r="89" spans="1:3" ht="18" x14ac:dyDescent="0.25">
      <c r="A89" s="129">
        <v>2.2000000000000002</v>
      </c>
      <c r="B89" s="129">
        <f t="shared" si="2"/>
        <v>3.5474592846231424E-2</v>
      </c>
      <c r="C89" s="125">
        <f t="shared" si="3"/>
        <v>5.3818288156802389E-2</v>
      </c>
    </row>
    <row r="90" spans="1:3" ht="18" x14ac:dyDescent="0.25">
      <c r="A90" s="129">
        <v>2.2999999999999998</v>
      </c>
      <c r="B90" s="129">
        <f t="shared" si="2"/>
        <v>2.8327037741601186E-2</v>
      </c>
      <c r="C90" s="125">
        <f t="shared" si="3"/>
        <v>4.8134109759614963E-2</v>
      </c>
    </row>
    <row r="91" spans="1:3" ht="18" x14ac:dyDescent="0.25">
      <c r="A91" s="129">
        <v>2.4</v>
      </c>
      <c r="B91" s="129">
        <f t="shared" si="2"/>
        <v>2.2394530294842899E-2</v>
      </c>
      <c r="C91" s="125">
        <f t="shared" si="3"/>
        <v>4.3107594875663999E-2</v>
      </c>
    </row>
    <row r="92" spans="1:3" ht="18" x14ac:dyDescent="0.25">
      <c r="A92" s="129">
        <v>2.5000000000000102</v>
      </c>
      <c r="B92" s="129">
        <f t="shared" si="2"/>
        <v>1.7528300493568086E-2</v>
      </c>
      <c r="C92" s="125">
        <f t="shared" si="3"/>
        <v>3.8661485727166892E-2</v>
      </c>
    </row>
    <row r="93" spans="1:3" ht="18" x14ac:dyDescent="0.25">
      <c r="A93" s="129">
        <v>2.6</v>
      </c>
      <c r="B93" s="129">
        <f t="shared" si="2"/>
        <v>1.3582969233685613E-2</v>
      </c>
      <c r="C93" s="125">
        <f t="shared" si="3"/>
        <v>3.4726608402172142E-2</v>
      </c>
    </row>
    <row r="94" spans="1:3" ht="18" x14ac:dyDescent="0.25">
      <c r="A94" s="129">
        <v>2.69999999999999</v>
      </c>
      <c r="B94" s="129">
        <f t="shared" si="2"/>
        <v>1.0420934814422878E-2</v>
      </c>
      <c r="C94" s="125">
        <f t="shared" si="3"/>
        <v>3.1241455256556826E-2</v>
      </c>
    </row>
    <row r="95" spans="1:3" ht="18" x14ac:dyDescent="0.25">
      <c r="A95" s="129">
        <v>2.7999999999999798</v>
      </c>
      <c r="B95" s="129">
        <f t="shared" si="2"/>
        <v>7.9154515829804109E-3</v>
      </c>
      <c r="C95" s="125">
        <f t="shared" si="3"/>
        <v>2.8151623178221483E-2</v>
      </c>
    </row>
    <row r="96" spans="1:3" ht="18" x14ac:dyDescent="0.25">
      <c r="A96" s="129">
        <v>2.8999999999999702</v>
      </c>
      <c r="B96" s="129">
        <f t="shared" si="2"/>
        <v>5.9525324197763725E-3</v>
      </c>
      <c r="C96" s="125">
        <f t="shared" si="3"/>
        <v>2.5409183884939207E-2</v>
      </c>
    </row>
    <row r="97" spans="1:3" ht="18" x14ac:dyDescent="0.25">
      <c r="A97" s="129">
        <v>2.99999999999996</v>
      </c>
      <c r="B97" s="129">
        <f t="shared" si="2"/>
        <v>4.4318484119385384E-3</v>
      </c>
      <c r="C97" s="125">
        <f t="shared" si="3"/>
        <v>2.2972037309242254E-2</v>
      </c>
    </row>
    <row r="98" spans="1:3" ht="18" x14ac:dyDescent="0.25">
      <c r="A98" s="129">
        <v>3.0999999999999499</v>
      </c>
      <c r="B98" s="129">
        <f t="shared" si="2"/>
        <v>3.2668190562004291E-3</v>
      </c>
      <c r="C98" s="125">
        <f t="shared" si="3"/>
        <v>2.0803280835426458E-2</v>
      </c>
    </row>
    <row r="99" spans="1:3" ht="18" x14ac:dyDescent="0.25">
      <c r="A99" s="129">
        <v>3.1999999999999398</v>
      </c>
      <c r="B99" s="129">
        <f t="shared" si="2"/>
        <v>2.3840882014653018E-3</v>
      </c>
      <c r="C99" s="125">
        <f t="shared" si="3"/>
        <v>1.8870614158613391E-2</v>
      </c>
    </row>
    <row r="100" spans="1:3" ht="18" x14ac:dyDescent="0.25">
      <c r="A100" s="129">
        <v>3.2999999999999301</v>
      </c>
      <c r="B100" s="129">
        <f t="shared" si="2"/>
        <v>1.7225689390540776E-3</v>
      </c>
      <c r="C100" s="125">
        <f t="shared" si="3"/>
        <v>1.7145790526983187E-2</v>
      </c>
    </row>
    <row r="101" spans="1:3" ht="18" x14ac:dyDescent="0.25">
      <c r="A101" s="129">
        <v>3.39999999999992</v>
      </c>
      <c r="B101" s="129">
        <f t="shared" si="2"/>
        <v>1.2322191684733547E-3</v>
      </c>
      <c r="C101" s="125">
        <f t="shared" si="3"/>
        <v>1.5604119051381742E-2</v>
      </c>
    </row>
    <row r="102" spans="1:3" ht="18" x14ac:dyDescent="0.25">
      <c r="A102" s="129">
        <v>3.4999999999999098</v>
      </c>
      <c r="B102" s="129">
        <f t="shared" si="2"/>
        <v>8.7268269504603522E-4</v>
      </c>
      <c r="C102" s="125">
        <f t="shared" si="3"/>
        <v>1.4224018801530881E-2</v>
      </c>
    </row>
    <row r="103" spans="1:3" ht="18" x14ac:dyDescent="0.25">
      <c r="A103" s="129">
        <v>3.5999999999999002</v>
      </c>
      <c r="B103" s="129">
        <f t="shared" si="2"/>
        <v>6.119019301139921E-4</v>
      </c>
      <c r="C103" s="125">
        <f t="shared" si="3"/>
        <v>1.2986622934729722E-2</v>
      </c>
    </row>
    <row r="104" spans="1:3" ht="18" x14ac:dyDescent="0.25">
      <c r="A104" s="129">
        <v>3.69999999999989</v>
      </c>
      <c r="B104" s="129">
        <f t="shared" si="2"/>
        <v>4.2478027055092464E-4</v>
      </c>
      <c r="C104" s="125">
        <f t="shared" si="3"/>
        <v>1.1875429662215531E-2</v>
      </c>
    </row>
    <row r="105" spans="1:3" ht="18" x14ac:dyDescent="0.25">
      <c r="A105" s="129">
        <v>3.7999999999998799</v>
      </c>
      <c r="B105" s="129">
        <f t="shared" si="2"/>
        <v>2.919469257915933E-4</v>
      </c>
      <c r="C105" s="125">
        <f t="shared" si="3"/>
        <v>1.0875996116866933E-2</v>
      </c>
    </row>
    <row r="106" spans="1:3" ht="18" x14ac:dyDescent="0.25">
      <c r="A106" s="129">
        <v>3.8999999999998698</v>
      </c>
      <c r="B106" s="129">
        <f t="shared" si="2"/>
        <v>1.9865547139287344E-4</v>
      </c>
      <c r="C106" s="125">
        <f t="shared" si="3"/>
        <v>9.975670905550087E-3</v>
      </c>
    </row>
    <row r="107" spans="1:3" ht="18" x14ac:dyDescent="0.25">
      <c r="A107" s="129">
        <v>3.9999999999998601</v>
      </c>
      <c r="B107" s="129">
        <f t="shared" si="2"/>
        <v>1.3383022576496023E-4</v>
      </c>
      <c r="C107" s="125">
        <f t="shared" si="3"/>
        <v>9.1633611427455464E-3</v>
      </c>
    </row>
    <row r="108" spans="1:3" ht="18" x14ac:dyDescent="0.25">
      <c r="A108" s="129">
        <v>4.0999999999998504</v>
      </c>
      <c r="B108" s="129">
        <f t="shared" si="2"/>
        <v>8.9261657177187626E-5</v>
      </c>
      <c r="C108" s="125">
        <f t="shared" si="3"/>
        <v>8.429329953414489E-3</v>
      </c>
    </row>
    <row r="109" spans="1:3" ht="18" x14ac:dyDescent="0.25">
      <c r="A109" s="129">
        <v>4.1999999999998403</v>
      </c>
      <c r="B109" s="129">
        <f t="shared" si="2"/>
        <v>5.8943067756579428E-5</v>
      </c>
      <c r="C109" s="125">
        <f t="shared" si="3"/>
        <v>7.7650207237845896E-3</v>
      </c>
    </row>
    <row r="110" spans="1:3" ht="18" x14ac:dyDescent="0.25">
      <c r="A110" s="129">
        <v>4.2999999999998302</v>
      </c>
      <c r="B110" s="129">
        <f t="shared" si="2"/>
        <v>3.8535196742115264E-5</v>
      </c>
      <c r="C110" s="125">
        <f t="shared" si="3"/>
        <v>7.1629047166444316E-3</v>
      </c>
    </row>
    <row r="111" spans="1:3" ht="18" x14ac:dyDescent="0.25">
      <c r="A111" s="129">
        <v>4.3999999999998201</v>
      </c>
      <c r="B111" s="129">
        <f t="shared" si="2"/>
        <v>2.4942471290073339E-5</v>
      </c>
      <c r="C111" s="125">
        <f t="shared" si="3"/>
        <v>6.6163490190828027E-3</v>
      </c>
    </row>
    <row r="112" spans="1:3" ht="18" x14ac:dyDescent="0.25">
      <c r="A112" s="129">
        <v>4.4999999999998099</v>
      </c>
      <c r="B112" s="129">
        <f t="shared" si="2"/>
        <v>1.5983741106919159E-5</v>
      </c>
      <c r="C112" s="125">
        <f t="shared" si="3"/>
        <v>6.1195021344085864E-3</v>
      </c>
    </row>
    <row r="113" spans="1:3" ht="18" x14ac:dyDescent="0.25">
      <c r="A113" s="129">
        <v>4.5999999999997998</v>
      </c>
      <c r="B113" s="129">
        <f t="shared" si="2"/>
        <v>1.0140852065496072E-5</v>
      </c>
      <c r="C113" s="125">
        <f t="shared" si="3"/>
        <v>5.667194853931942E-3</v>
      </c>
    </row>
    <row r="114" spans="1:3" ht="18" x14ac:dyDescent="0.25">
      <c r="A114" s="129">
        <v>4.6999999999997897</v>
      </c>
      <c r="B114" s="129">
        <f t="shared" si="2"/>
        <v>6.3698251788733927E-6</v>
      </c>
      <c r="C114" s="125">
        <f t="shared" si="3"/>
        <v>5.2548543418762554E-3</v>
      </c>
    </row>
    <row r="115" spans="1:3" ht="18" x14ac:dyDescent="0.25">
      <c r="A115" s="129">
        <v>4.7999999999997804</v>
      </c>
      <c r="B115" s="129">
        <f t="shared" si="2"/>
        <v>3.9612990910362478E-6</v>
      </c>
      <c r="C115" s="125">
        <f t="shared" si="3"/>
        <v>4.8784296352109959E-3</v>
      </c>
    </row>
    <row r="116" spans="1:3" ht="18" x14ac:dyDescent="0.25">
      <c r="A116" s="129">
        <v>4.8999999999997703</v>
      </c>
      <c r="B116" s="129">
        <f t="shared" si="2"/>
        <v>2.4389607458961038E-6</v>
      </c>
      <c r="C116" s="125">
        <f t="shared" si="3"/>
        <v>4.5343269993401367E-3</v>
      </c>
    </row>
    <row r="117" spans="1:3" ht="18" x14ac:dyDescent="0.25">
      <c r="A117" s="129">
        <v>4.9999999999997602</v>
      </c>
      <c r="B117" s="129">
        <f t="shared" si="2"/>
        <v>1.4867195147360805E-6</v>
      </c>
      <c r="C117" s="125">
        <f t="shared" si="3"/>
        <v>4.2193537914940295E-3</v>
      </c>
    </row>
    <row r="118" spans="1:3" ht="18" x14ac:dyDescent="0.25">
      <c r="A118" s="129">
        <v>5.0999999999997501</v>
      </c>
      <c r="B118" s="129">
        <f t="shared" si="2"/>
        <v>8.9724351623947649E-7</v>
      </c>
      <c r="C118" s="125">
        <f t="shared" si="3"/>
        <v>3.9306696683195485E-3</v>
      </c>
    </row>
    <row r="119" spans="1:3" ht="18" x14ac:dyDescent="0.25">
      <c r="A119" s="129">
        <v>5.1999999999997399</v>
      </c>
      <c r="B119" s="129">
        <f t="shared" si="2"/>
        <v>5.3610353447048704E-7</v>
      </c>
      <c r="C119" s="125">
        <f t="shared" si="3"/>
        <v>3.6657441349077281E-3</v>
      </c>
    </row>
    <row r="120" spans="1:3" ht="18" x14ac:dyDescent="0.25">
      <c r="A120" s="129">
        <v>5.2999999999997298</v>
      </c>
      <c r="B120" s="129">
        <f t="shared" si="2"/>
        <v>3.171349216720516E-7</v>
      </c>
      <c r="C120" s="125">
        <f t="shared" si="3"/>
        <v>3.4223195718335042E-3</v>
      </c>
    </row>
    <row r="121" spans="1:3" ht="18" x14ac:dyDescent="0.25">
      <c r="A121" s="129">
        <v>5.3999999999997197</v>
      </c>
      <c r="B121" s="129">
        <f t="shared" si="2"/>
        <v>1.8573618445581039E-7</v>
      </c>
      <c r="C121" s="125">
        <f t="shared" si="3"/>
        <v>3.1983789971660819E-3</v>
      </c>
    </row>
    <row r="122" spans="1:3" ht="18" x14ac:dyDescent="0.25">
      <c r="A122" s="129">
        <v>5.4999999999997096</v>
      </c>
      <c r="B122" s="129">
        <f t="shared" si="2"/>
        <v>1.0769760042560476E-7</v>
      </c>
      <c r="C122" s="125">
        <f t="shared" si="3"/>
        <v>2.9921179241620345E-3</v>
      </c>
    </row>
    <row r="123" spans="1:3" ht="18" x14ac:dyDescent="0.25">
      <c r="A123" s="129">
        <v>5.5999999999997003</v>
      </c>
      <c r="B123" s="129">
        <f t="shared" si="2"/>
        <v>6.1826205001762242E-8</v>
      </c>
      <c r="C123" s="125">
        <f t="shared" si="3"/>
        <v>2.8019197646126201E-3</v>
      </c>
    </row>
    <row r="124" spans="1:3" ht="18" x14ac:dyDescent="0.25">
      <c r="A124" s="129">
        <v>5.6999999999996902</v>
      </c>
      <c r="B124" s="129">
        <f t="shared" si="2"/>
        <v>3.5139550948266386E-8</v>
      </c>
      <c r="C124" s="125">
        <f t="shared" si="3"/>
        <v>2.6263343045063912E-3</v>
      </c>
    </row>
    <row r="125" spans="1:3" ht="18" x14ac:dyDescent="0.25">
      <c r="A125" s="129">
        <v>5.7999999999996801</v>
      </c>
      <c r="B125" s="129">
        <f t="shared" si="2"/>
        <v>1.9773196406281342E-8</v>
      </c>
      <c r="C125" s="125">
        <f t="shared" si="3"/>
        <v>2.4640588445016061E-3</v>
      </c>
    </row>
    <row r="126" spans="1:3" ht="18" x14ac:dyDescent="0.25">
      <c r="A126" s="129">
        <v>5.89999999999967</v>
      </c>
      <c r="B126" s="129">
        <f t="shared" si="2"/>
        <v>1.1015763624703756E-8</v>
      </c>
      <c r="C126" s="125">
        <f t="shared" si="3"/>
        <v>2.3139216541871034E-3</v>
      </c>
    </row>
    <row r="127" spans="1:3" ht="18" x14ac:dyDescent="0.25">
      <c r="A127" s="129">
        <v>5.9999999999996598</v>
      </c>
      <c r="B127" s="129">
        <f t="shared" si="2"/>
        <v>6.0758828498356756E-9</v>
      </c>
      <c r="C127" s="125">
        <f t="shared" si="3"/>
        <v>2.1748674375617642E-3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K22" sqref="K22"/>
    </sheetView>
  </sheetViews>
  <sheetFormatPr defaultRowHeight="20.25" x14ac:dyDescent="0.3"/>
  <cols>
    <col min="1" max="2" width="9" style="1"/>
    <col min="3" max="3" width="6.875" style="130" customWidth="1"/>
    <col min="4" max="7" width="6.875" style="7" customWidth="1"/>
    <col min="8" max="9" width="9" style="7"/>
    <col min="10" max="11" width="9.125" style="7" bestFit="1" customWidth="1"/>
    <col min="12" max="12" width="9" style="7"/>
    <col min="13" max="16384" width="9" style="1"/>
  </cols>
  <sheetData>
    <row r="1" spans="1:12" x14ac:dyDescent="0.3">
      <c r="A1" s="2" t="s">
        <v>49</v>
      </c>
      <c r="B1" s="1" t="s">
        <v>196</v>
      </c>
      <c r="C1" s="130" t="s">
        <v>50</v>
      </c>
      <c r="D1" s="130" t="s">
        <v>51</v>
      </c>
      <c r="E1" s="130" t="s">
        <v>52</v>
      </c>
      <c r="F1" s="130" t="s">
        <v>53</v>
      </c>
    </row>
    <row r="2" spans="1:12" x14ac:dyDescent="0.3">
      <c r="B2" s="2" t="s">
        <v>208</v>
      </c>
      <c r="C2" s="131">
        <v>0</v>
      </c>
      <c r="D2" s="131">
        <v>1</v>
      </c>
      <c r="E2" s="131">
        <v>1</v>
      </c>
      <c r="F2" s="131">
        <v>3</v>
      </c>
    </row>
    <row r="4" spans="1:12" x14ac:dyDescent="0.3">
      <c r="B4" s="2" t="s">
        <v>209</v>
      </c>
      <c r="C4" s="130" t="s">
        <v>54</v>
      </c>
      <c r="D4" s="130">
        <v>0</v>
      </c>
      <c r="E4" s="130">
        <v>1</v>
      </c>
      <c r="F4" s="130">
        <v>3</v>
      </c>
    </row>
    <row r="5" spans="1:12" x14ac:dyDescent="0.3">
      <c r="C5" s="130" t="s">
        <v>55</v>
      </c>
      <c r="D5" s="132">
        <f>1/4</f>
        <v>0.25</v>
      </c>
      <c r="E5" s="132">
        <f>2/4</f>
        <v>0.5</v>
      </c>
      <c r="F5" s="132">
        <v>0.25</v>
      </c>
    </row>
    <row r="7" spans="1:12" x14ac:dyDescent="0.3">
      <c r="B7" s="2" t="s">
        <v>210</v>
      </c>
      <c r="C7" s="130" t="s">
        <v>56</v>
      </c>
      <c r="D7" s="130" t="s">
        <v>60</v>
      </c>
      <c r="E7" s="130" t="s">
        <v>64</v>
      </c>
      <c r="F7" s="130" t="s">
        <v>68</v>
      </c>
    </row>
    <row r="8" spans="1:12" x14ac:dyDescent="0.3">
      <c r="C8" s="130" t="s">
        <v>57</v>
      </c>
      <c r="D8" s="130" t="s">
        <v>61</v>
      </c>
      <c r="E8" s="130" t="s">
        <v>65</v>
      </c>
      <c r="F8" s="130" t="s">
        <v>69</v>
      </c>
    </row>
    <row r="9" spans="1:12" x14ac:dyDescent="0.3">
      <c r="C9" s="130" t="s">
        <v>58</v>
      </c>
      <c r="D9" s="130" t="s">
        <v>62</v>
      </c>
      <c r="E9" s="130" t="s">
        <v>66</v>
      </c>
      <c r="F9" s="130" t="s">
        <v>70</v>
      </c>
    </row>
    <row r="10" spans="1:12" ht="21" thickBot="1" x14ac:dyDescent="0.35">
      <c r="C10" s="130" t="s">
        <v>59</v>
      </c>
      <c r="D10" s="130" t="s">
        <v>63</v>
      </c>
      <c r="E10" s="130" t="s">
        <v>67</v>
      </c>
      <c r="F10" s="130" t="s">
        <v>71</v>
      </c>
      <c r="H10" s="7" t="s">
        <v>211</v>
      </c>
    </row>
    <row r="11" spans="1:12" ht="21" thickBot="1" x14ac:dyDescent="0.35">
      <c r="H11" s="136" t="s">
        <v>197</v>
      </c>
      <c r="I11" s="137" t="s">
        <v>54</v>
      </c>
      <c r="J11" s="138" t="s">
        <v>55</v>
      </c>
    </row>
    <row r="12" spans="1:12" x14ac:dyDescent="0.3">
      <c r="C12" s="133" t="s">
        <v>72</v>
      </c>
      <c r="D12" s="134" t="s">
        <v>75</v>
      </c>
      <c r="E12" s="134" t="s">
        <v>75</v>
      </c>
      <c r="F12" s="135" t="s">
        <v>80</v>
      </c>
      <c r="H12" s="141" t="s">
        <v>81</v>
      </c>
      <c r="I12" s="142">
        <v>0</v>
      </c>
      <c r="J12" s="143">
        <f>1/16</f>
        <v>6.25E-2</v>
      </c>
      <c r="K12" s="1"/>
    </row>
    <row r="13" spans="1:12" ht="23.25" x14ac:dyDescent="0.35">
      <c r="C13" s="134" t="s">
        <v>73</v>
      </c>
      <c r="D13" s="139" t="s">
        <v>76</v>
      </c>
      <c r="E13" s="139" t="s">
        <v>76</v>
      </c>
      <c r="F13" s="140" t="s">
        <v>78</v>
      </c>
      <c r="H13" s="144" t="s">
        <v>83</v>
      </c>
      <c r="I13" s="145">
        <v>0.5</v>
      </c>
      <c r="J13" s="146">
        <f>4/16</f>
        <v>0.25</v>
      </c>
      <c r="K13" s="167" t="s">
        <v>212</v>
      </c>
      <c r="L13" s="167"/>
    </row>
    <row r="14" spans="1:12" ht="23.25" x14ac:dyDescent="0.35">
      <c r="C14" s="134" t="s">
        <v>73</v>
      </c>
      <c r="D14" s="139" t="s">
        <v>76</v>
      </c>
      <c r="E14" s="139" t="s">
        <v>76</v>
      </c>
      <c r="F14" s="140" t="s">
        <v>78</v>
      </c>
      <c r="H14" s="144" t="s">
        <v>83</v>
      </c>
      <c r="I14" s="150">
        <v>1</v>
      </c>
      <c r="J14" s="146">
        <f>4/16</f>
        <v>0.25</v>
      </c>
      <c r="K14" s="167" t="s">
        <v>213</v>
      </c>
      <c r="L14" s="167"/>
    </row>
    <row r="15" spans="1:12" ht="23.25" x14ac:dyDescent="0.35">
      <c r="C15" s="147" t="s">
        <v>74</v>
      </c>
      <c r="D15" s="148" t="s">
        <v>77</v>
      </c>
      <c r="E15" s="148" t="s">
        <v>77</v>
      </c>
      <c r="F15" s="149" t="s">
        <v>79</v>
      </c>
      <c r="H15" s="144" t="s">
        <v>82</v>
      </c>
      <c r="I15" s="151">
        <v>1.5</v>
      </c>
      <c r="J15" s="146">
        <f>2/16</f>
        <v>0.125</v>
      </c>
      <c r="K15" s="167" t="s">
        <v>214</v>
      </c>
      <c r="L15" s="167"/>
    </row>
    <row r="16" spans="1:12" ht="23.25" x14ac:dyDescent="0.35">
      <c r="C16" s="1"/>
      <c r="D16" s="1"/>
      <c r="E16" s="1"/>
      <c r="F16" s="1"/>
      <c r="G16" s="1"/>
      <c r="H16" s="144" t="s">
        <v>83</v>
      </c>
      <c r="I16" s="153">
        <v>2</v>
      </c>
      <c r="J16" s="146">
        <f>4/16</f>
        <v>0.25</v>
      </c>
      <c r="K16" s="167" t="s">
        <v>46</v>
      </c>
      <c r="L16" s="167"/>
    </row>
    <row r="17" spans="1:11" ht="21" thickBot="1" x14ac:dyDescent="0.35">
      <c r="C17" s="1"/>
      <c r="D17" s="1"/>
      <c r="E17" s="1"/>
      <c r="F17" s="1"/>
      <c r="G17" s="1"/>
      <c r="H17" s="141" t="s">
        <v>81</v>
      </c>
      <c r="I17" s="158">
        <v>3</v>
      </c>
      <c r="J17" s="159">
        <f>1/16</f>
        <v>6.25E-2</v>
      </c>
      <c r="K17" s="1"/>
    </row>
    <row r="18" spans="1:11" x14ac:dyDescent="0.3">
      <c r="A18" s="1" t="s">
        <v>127</v>
      </c>
      <c r="J18" s="163">
        <f>SUM(J12:J17)</f>
        <v>1</v>
      </c>
      <c r="K18" s="1"/>
    </row>
    <row r="19" spans="1:11" ht="21" thickBot="1" x14ac:dyDescent="0.35">
      <c r="D19" s="152">
        <v>0</v>
      </c>
      <c r="E19" s="152">
        <v>1</v>
      </c>
      <c r="F19" s="152">
        <v>3</v>
      </c>
      <c r="I19" s="1"/>
      <c r="J19" s="1"/>
      <c r="K19" s="1"/>
    </row>
    <row r="20" spans="1:11" x14ac:dyDescent="0.3">
      <c r="C20" s="152">
        <v>0</v>
      </c>
      <c r="D20" s="154" t="s">
        <v>81</v>
      </c>
      <c r="E20" s="155" t="s">
        <v>82</v>
      </c>
      <c r="F20" s="156" t="s">
        <v>81</v>
      </c>
      <c r="G20" s="157" t="s">
        <v>83</v>
      </c>
    </row>
    <row r="21" spans="1:11" x14ac:dyDescent="0.3">
      <c r="C21" s="152">
        <v>1</v>
      </c>
      <c r="D21" s="160" t="s">
        <v>82</v>
      </c>
      <c r="E21" s="161" t="s">
        <v>83</v>
      </c>
      <c r="F21" s="162" t="s">
        <v>82</v>
      </c>
      <c r="G21" s="157" t="s">
        <v>84</v>
      </c>
    </row>
    <row r="22" spans="1:11" ht="21" thickBot="1" x14ac:dyDescent="0.35">
      <c r="C22" s="152">
        <v>3</v>
      </c>
      <c r="D22" s="164" t="s">
        <v>81</v>
      </c>
      <c r="E22" s="165" t="s">
        <v>82</v>
      </c>
      <c r="F22" s="166" t="s">
        <v>81</v>
      </c>
      <c r="G22" s="157" t="s">
        <v>83</v>
      </c>
    </row>
    <row r="23" spans="1:11" x14ac:dyDescent="0.3">
      <c r="D23" s="157" t="s">
        <v>83</v>
      </c>
      <c r="E23" s="157" t="s">
        <v>84</v>
      </c>
      <c r="F23" s="157" t="s">
        <v>83</v>
      </c>
      <c r="G23" s="157" t="s">
        <v>85</v>
      </c>
    </row>
    <row r="25" spans="1:11" x14ac:dyDescent="0.3">
      <c r="B25" s="3"/>
      <c r="C25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Postulato empirico del caso</vt:lpstr>
      <vt:lpstr>BAYES</vt:lpstr>
      <vt:lpstr>VC DISCRETA</vt:lpstr>
      <vt:lpstr>VC CONTINUA</vt:lpstr>
      <vt:lpstr>Beroulliana</vt:lpstr>
      <vt:lpstr>Binomiale</vt:lpstr>
      <vt:lpstr>Normale</vt:lpstr>
      <vt:lpstr>t Student</vt:lpstr>
      <vt:lpstr>DISTR CAMP</vt:lpstr>
    </vt:vector>
  </TitlesOfParts>
  <Company>Dipartimento di Statistica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 Marliani</dc:creator>
  <cp:lastModifiedBy>gmarliani</cp:lastModifiedBy>
  <dcterms:created xsi:type="dcterms:W3CDTF">2016-10-17T03:41:21Z</dcterms:created>
  <dcterms:modified xsi:type="dcterms:W3CDTF">2017-10-05T10:40:23Z</dcterms:modified>
</cp:coreProperties>
</file>