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30720" windowHeight="15240" tabRatio="500"/>
  </bookViews>
  <sheets>
    <sheet name="Foglio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C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D16" i="1"/>
  <c r="F16" i="1"/>
  <c r="D15" i="1"/>
  <c r="F15" i="1"/>
  <c r="D14" i="1"/>
  <c r="F14" i="1"/>
  <c r="D13" i="1"/>
  <c r="F13" i="1"/>
  <c r="D12" i="1"/>
  <c r="F12" i="1"/>
  <c r="D11" i="1"/>
  <c r="F11" i="1"/>
  <c r="D10" i="1"/>
  <c r="F10" i="1"/>
  <c r="D9" i="1"/>
  <c r="F9" i="1"/>
  <c r="D8" i="1"/>
  <c r="F8" i="1"/>
  <c r="D7" i="1"/>
  <c r="F7" i="1"/>
  <c r="D6" i="1"/>
  <c r="F6" i="1"/>
  <c r="D5" i="1"/>
  <c r="F5" i="1"/>
  <c r="D4" i="1"/>
  <c r="F4" i="1"/>
  <c r="E3" i="1"/>
  <c r="D3" i="1"/>
  <c r="F3" i="1"/>
</calcChain>
</file>

<file path=xl/sharedStrings.xml><?xml version="1.0" encoding="utf-8"?>
<sst xmlns="http://schemas.openxmlformats.org/spreadsheetml/2006/main" count="8" uniqueCount="8">
  <si>
    <t>Quantità</t>
  </si>
  <si>
    <t>Costi Fissi</t>
  </si>
  <si>
    <t>Costi Variabili</t>
  </si>
  <si>
    <t>COSTI TOTALI</t>
  </si>
  <si>
    <t>RICAVI TOTALI</t>
  </si>
  <si>
    <t xml:space="preserve">Utile o Perdita </t>
  </si>
  <si>
    <t>totali</t>
  </si>
  <si>
    <t>(operativa)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</si>
</sst>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_-;\-&quot;€&quot;\ * #,##0_-;_-&quot;€&quot;\ * &quot;-&quot;_-;_-@"/>
    <numFmt numFmtId="165" formatCode="#,##0_ ;\-#,##0\ "/>
    <numFmt numFmtId="166" formatCode="_-[$€-410]\ * #,##0_-;\-[$€-410]\ * #,##0_-;_-[$€-410]\ * &quot;-&quot;??_-;_-@"/>
  </numFmts>
  <fonts count="11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0070C0"/>
      <name val="Calibri"/>
    </font>
    <font>
      <sz val="11"/>
      <color rgb="FFFF0000"/>
      <name val="Calibri"/>
    </font>
    <font>
      <sz val="11"/>
      <color rgb="FF7F7F7F"/>
      <name val="Calibri"/>
    </font>
    <font>
      <sz val="11"/>
      <color rgb="FFFFC000"/>
      <name val="Calibri"/>
    </font>
    <font>
      <b/>
      <sz val="11"/>
      <color rgb="FF0070C0"/>
      <name val="Calibri"/>
    </font>
    <font>
      <b/>
      <sz val="11"/>
      <color rgb="FF7F7F7F"/>
      <name val="Calibri"/>
    </font>
    <font>
      <u/>
      <sz val="11"/>
      <color theme="10"/>
      <name val="Calibri"/>
    </font>
    <font>
      <u/>
      <sz val="11"/>
      <color theme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0" fillId="0" borderId="11" xfId="0" applyNumberFormat="1" applyFont="1" applyBorder="1"/>
    <xf numFmtId="164" fontId="3" fillId="0" borderId="0" xfId="0" applyNumberFormat="1" applyFont="1"/>
    <xf numFmtId="165" fontId="4" fillId="0" borderId="12" xfId="0" applyNumberFormat="1" applyFont="1" applyBorder="1"/>
    <xf numFmtId="164" fontId="5" fillId="0" borderId="0" xfId="0" applyNumberFormat="1" applyFont="1"/>
    <xf numFmtId="165" fontId="6" fillId="0" borderId="12" xfId="0" applyNumberFormat="1" applyFont="1" applyBorder="1"/>
    <xf numFmtId="166" fontId="0" fillId="0" borderId="13" xfId="0" applyNumberFormat="1" applyFont="1" applyBorder="1"/>
    <xf numFmtId="3" fontId="1" fillId="0" borderId="11" xfId="0" applyNumberFormat="1" applyFont="1" applyBorder="1"/>
    <xf numFmtId="164" fontId="7" fillId="0" borderId="0" xfId="0" applyNumberFormat="1" applyFont="1"/>
    <xf numFmtId="164" fontId="8" fillId="0" borderId="0" xfId="0" applyNumberFormat="1" applyFont="1"/>
    <xf numFmtId="166" fontId="1" fillId="0" borderId="13" xfId="0" applyNumberFormat="1" applyFont="1" applyBorder="1"/>
    <xf numFmtId="3" fontId="0" fillId="0" borderId="14" xfId="0" applyNumberFormat="1" applyFont="1" applyBorder="1"/>
    <xf numFmtId="164" fontId="3" fillId="0" borderId="15" xfId="0" applyNumberFormat="1" applyFont="1" applyBorder="1"/>
    <xf numFmtId="164" fontId="5" fillId="0" borderId="15" xfId="0" applyNumberFormat="1" applyFont="1" applyBorder="1"/>
    <xf numFmtId="166" fontId="0" fillId="0" borderId="16" xfId="0" applyNumberFormat="1" applyFont="1" applyBorder="1"/>
    <xf numFmtId="164" fontId="0" fillId="0" borderId="0" xfId="0" applyNumberFormat="1" applyFont="1"/>
    <xf numFmtId="165" fontId="0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2" fillId="0" borderId="7" xfId="0" applyFont="1" applyBorder="1"/>
    <xf numFmtId="0" fontId="1" fillId="0" borderId="1" xfId="0" applyFont="1" applyBorder="1" applyAlignment="1">
      <alignment horizontal="center" vertical="center"/>
    </xf>
    <xf numFmtId="0" fontId="2" fillId="0" borderId="6" xfId="0" applyFont="1" applyBorder="1"/>
    <xf numFmtId="0" fontId="1" fillId="0" borderId="4" xfId="0" applyFont="1" applyBorder="1" applyAlignment="1">
      <alignment horizontal="center" vertical="center"/>
    </xf>
    <xf numFmtId="0" fontId="2" fillId="0" borderId="9" xfId="0" applyFont="1" applyBorder="1"/>
  </cellXfs>
  <cellStyles count="3">
    <cellStyle name="Collegamento ipertestuale" xfId="1" builtinId="8" hidden="1"/>
    <cellStyle name="Collegamento visitato" xfId="2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c:style val="18"/>
  <c:chart>
    <c:autoTitleDeleted val="1"/>
    <c:plotArea>
      <c:layout>
        <c:manualLayout>
          <c:xMode val="edge"/>
          <c:yMode val="edge"/>
          <c:x val="0.151353196235086"/>
          <c:y val="0.17291148012439"/>
          <c:w val="0.821784776902887"/>
          <c:h val="0.602784577670365"/>
        </c:manualLayout>
      </c:layout>
      <c:lineChart>
        <c:grouping val="standard"/>
        <c:varyColors val="1"/>
        <c:ser>
          <c:idx val="0"/>
          <c:order val="0"/>
          <c:spPr>
            <a:ln w="19050" cmpd="sng">
              <a:solidFill>
                <a:srgbClr val="4472C4"/>
              </a:solidFill>
              <a:prstDash val="solid"/>
            </a:ln>
          </c:spPr>
          <c:marker>
            <c:symbol val="none"/>
          </c:marker>
          <c:cat>
            <c:numRef>
              <c:f>Foglio1!$A$3:$A$16</c:f>
              <c:numCache>
                <c:formatCode>#,##0</c:formatCode>
                <c:ptCount val="14"/>
                <c:pt idx="0">
                  <c:v>0.0</c:v>
                </c:pt>
                <c:pt idx="1">
                  <c:v>200000.0</c:v>
                </c:pt>
                <c:pt idx="2">
                  <c:v>400000.0</c:v>
                </c:pt>
                <c:pt idx="3">
                  <c:v>600000.0</c:v>
                </c:pt>
                <c:pt idx="4">
                  <c:v>800000.0</c:v>
                </c:pt>
                <c:pt idx="5">
                  <c:v>1.0E6</c:v>
                </c:pt>
                <c:pt idx="6">
                  <c:v>1.2E6</c:v>
                </c:pt>
                <c:pt idx="7">
                  <c:v>1.4E6</c:v>
                </c:pt>
                <c:pt idx="8">
                  <c:v>1.589981E6</c:v>
                </c:pt>
                <c:pt idx="9">
                  <c:v>1.8E6</c:v>
                </c:pt>
                <c:pt idx="10">
                  <c:v>2.0E6</c:v>
                </c:pt>
                <c:pt idx="11">
                  <c:v>2.2E6</c:v>
                </c:pt>
                <c:pt idx="12">
                  <c:v>2.4E6</c:v>
                </c:pt>
                <c:pt idx="13">
                  <c:v>2.6E6</c:v>
                </c:pt>
              </c:numCache>
            </c:numRef>
          </c:cat>
          <c:val>
            <c:numRef>
              <c:f>Foglio1!$B$3:$B$16</c:f>
              <c:numCache>
                <c:formatCode>_-"€"\ * #,##0_-;\-"€"\ * #,##0_-;_-"€"\ * "-"_-;_-@</c:formatCode>
                <c:ptCount val="14"/>
                <c:pt idx="0">
                  <c:v>1.717E6</c:v>
                </c:pt>
                <c:pt idx="1">
                  <c:v>1.717E6</c:v>
                </c:pt>
                <c:pt idx="2">
                  <c:v>1.717E6</c:v>
                </c:pt>
                <c:pt idx="3">
                  <c:v>1.717E6</c:v>
                </c:pt>
                <c:pt idx="4">
                  <c:v>1.717E6</c:v>
                </c:pt>
                <c:pt idx="5">
                  <c:v>1.717E6</c:v>
                </c:pt>
                <c:pt idx="6">
                  <c:v>1.717E6</c:v>
                </c:pt>
                <c:pt idx="7">
                  <c:v>1.717E6</c:v>
                </c:pt>
                <c:pt idx="8">
                  <c:v>1.717E6</c:v>
                </c:pt>
                <c:pt idx="9">
                  <c:v>1.717E6</c:v>
                </c:pt>
                <c:pt idx="10">
                  <c:v>1.717E6</c:v>
                </c:pt>
                <c:pt idx="11">
                  <c:v>1.717E6</c:v>
                </c:pt>
                <c:pt idx="12">
                  <c:v>1.717E6</c:v>
                </c:pt>
                <c:pt idx="13">
                  <c:v>1.717E6</c:v>
                </c:pt>
              </c:numCache>
            </c:numRef>
          </c:val>
          <c:smooth val="0"/>
        </c:ser>
        <c:ser>
          <c:idx val="1"/>
          <c:order val="1"/>
          <c:spPr>
            <a:ln w="19050" cmpd="sng">
              <a:solidFill>
                <a:srgbClr val="ED7D31"/>
              </a:solidFill>
              <a:prstDash val="solid"/>
            </a:ln>
          </c:spPr>
          <c:marker>
            <c:symbol val="none"/>
          </c:marker>
          <c:cat>
            <c:numRef>
              <c:f>Foglio1!$A$3:$A$16</c:f>
              <c:numCache>
                <c:formatCode>#,##0</c:formatCode>
                <c:ptCount val="14"/>
                <c:pt idx="0">
                  <c:v>0.0</c:v>
                </c:pt>
                <c:pt idx="1">
                  <c:v>200000.0</c:v>
                </c:pt>
                <c:pt idx="2">
                  <c:v>400000.0</c:v>
                </c:pt>
                <c:pt idx="3">
                  <c:v>600000.0</c:v>
                </c:pt>
                <c:pt idx="4">
                  <c:v>800000.0</c:v>
                </c:pt>
                <c:pt idx="5">
                  <c:v>1.0E6</c:v>
                </c:pt>
                <c:pt idx="6">
                  <c:v>1.2E6</c:v>
                </c:pt>
                <c:pt idx="7">
                  <c:v>1.4E6</c:v>
                </c:pt>
                <c:pt idx="8">
                  <c:v>1.589981E6</c:v>
                </c:pt>
                <c:pt idx="9">
                  <c:v>1.8E6</c:v>
                </c:pt>
                <c:pt idx="10">
                  <c:v>2.0E6</c:v>
                </c:pt>
                <c:pt idx="11">
                  <c:v>2.2E6</c:v>
                </c:pt>
                <c:pt idx="12">
                  <c:v>2.4E6</c:v>
                </c:pt>
                <c:pt idx="13">
                  <c:v>2.6E6</c:v>
                </c:pt>
              </c:numCache>
            </c:numRef>
          </c:cat>
          <c:val>
            <c:numRef>
              <c:f>Foglio1!$C$3:$C$16</c:f>
              <c:numCache>
                <c:formatCode>#,##0_ ;\-#,##0\ </c:formatCode>
                <c:ptCount val="14"/>
                <c:pt idx="0">
                  <c:v>0.0</c:v>
                </c:pt>
                <c:pt idx="1">
                  <c:v>164000.0</c:v>
                </c:pt>
                <c:pt idx="2">
                  <c:v>328000.0</c:v>
                </c:pt>
                <c:pt idx="3">
                  <c:v>492</c:v>
                </c:pt>
                <c:pt idx="4">
                  <c:v>656000.0</c:v>
                </c:pt>
                <c:pt idx="5">
                  <c:v>820000.0</c:v>
                </c:pt>
                <c:pt idx="6">
                  <c:v>983999.9999999999</c:v>
                </c:pt>
                <c:pt idx="7">
                  <c:v>1.148E6</c:v>
                </c:pt>
                <c:pt idx="8">
                  <c:v>1.30378442E6</c:v>
                </c:pt>
                <c:pt idx="9">
                  <c:v>1.476E6</c:v>
                </c:pt>
                <c:pt idx="10">
                  <c:v>1.64E6</c:v>
                </c:pt>
                <c:pt idx="11">
                  <c:v>1.804E6</c:v>
                </c:pt>
                <c:pt idx="12">
                  <c:v>1.968E6</c:v>
                </c:pt>
                <c:pt idx="13">
                  <c:v>2.132E6</c:v>
                </c:pt>
              </c:numCache>
            </c:numRef>
          </c:val>
          <c:smooth val="0"/>
        </c:ser>
        <c:ser>
          <c:idx val="2"/>
          <c:order val="2"/>
          <c:spPr>
            <a:ln w="19050" cmpd="sng">
              <a:solidFill>
                <a:srgbClr val="A5A5A5"/>
              </a:solidFill>
              <a:prstDash val="solid"/>
            </a:ln>
          </c:spPr>
          <c:marker>
            <c:symbol val="none"/>
          </c:marker>
          <c:cat>
            <c:numRef>
              <c:f>Foglio1!$A$3:$A$16</c:f>
              <c:numCache>
                <c:formatCode>#,##0</c:formatCode>
                <c:ptCount val="14"/>
                <c:pt idx="0">
                  <c:v>0.0</c:v>
                </c:pt>
                <c:pt idx="1">
                  <c:v>200000.0</c:v>
                </c:pt>
                <c:pt idx="2">
                  <c:v>400000.0</c:v>
                </c:pt>
                <c:pt idx="3">
                  <c:v>600000.0</c:v>
                </c:pt>
                <c:pt idx="4">
                  <c:v>800000.0</c:v>
                </c:pt>
                <c:pt idx="5">
                  <c:v>1.0E6</c:v>
                </c:pt>
                <c:pt idx="6">
                  <c:v>1.2E6</c:v>
                </c:pt>
                <c:pt idx="7">
                  <c:v>1.4E6</c:v>
                </c:pt>
                <c:pt idx="8">
                  <c:v>1.589981E6</c:v>
                </c:pt>
                <c:pt idx="9">
                  <c:v>1.8E6</c:v>
                </c:pt>
                <c:pt idx="10">
                  <c:v>2.0E6</c:v>
                </c:pt>
                <c:pt idx="11">
                  <c:v>2.2E6</c:v>
                </c:pt>
                <c:pt idx="12">
                  <c:v>2.4E6</c:v>
                </c:pt>
                <c:pt idx="13">
                  <c:v>2.6E6</c:v>
                </c:pt>
              </c:numCache>
            </c:numRef>
          </c:cat>
          <c:val>
            <c:numRef>
              <c:f>Foglio1!$D$3:$D$16</c:f>
              <c:numCache>
                <c:formatCode>_-"€"\ * #,##0_-;\-"€"\ * #,##0_-;_-"€"\ * "-"_-;_-@</c:formatCode>
                <c:ptCount val="14"/>
                <c:pt idx="0">
                  <c:v>1.717E6</c:v>
                </c:pt>
                <c:pt idx="1">
                  <c:v>1.881E6</c:v>
                </c:pt>
                <c:pt idx="2">
                  <c:v>2.045E6</c:v>
                </c:pt>
                <c:pt idx="3">
                  <c:v>2.209E6</c:v>
                </c:pt>
                <c:pt idx="4">
                  <c:v>2.373E6</c:v>
                </c:pt>
                <c:pt idx="5">
                  <c:v>2.537E6</c:v>
                </c:pt>
                <c:pt idx="6">
                  <c:v>2.701E6</c:v>
                </c:pt>
                <c:pt idx="7">
                  <c:v>2.865E6</c:v>
                </c:pt>
                <c:pt idx="8">
                  <c:v>3.02078442E6</c:v>
                </c:pt>
                <c:pt idx="9">
                  <c:v>3.193E6</c:v>
                </c:pt>
                <c:pt idx="10">
                  <c:v>3.357E6</c:v>
                </c:pt>
                <c:pt idx="11">
                  <c:v>3.521E6</c:v>
                </c:pt>
                <c:pt idx="12">
                  <c:v>3.685E6</c:v>
                </c:pt>
                <c:pt idx="13">
                  <c:v>3.849E6</c:v>
                </c:pt>
              </c:numCache>
            </c:numRef>
          </c:val>
          <c:smooth val="0"/>
        </c:ser>
        <c:ser>
          <c:idx val="3"/>
          <c:order val="3"/>
          <c:spPr>
            <a:ln w="19050" cmpd="sng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Foglio1!$A$3:$A$16</c:f>
              <c:numCache>
                <c:formatCode>#,##0</c:formatCode>
                <c:ptCount val="14"/>
                <c:pt idx="0">
                  <c:v>0.0</c:v>
                </c:pt>
                <c:pt idx="1">
                  <c:v>200000.0</c:v>
                </c:pt>
                <c:pt idx="2">
                  <c:v>400000.0</c:v>
                </c:pt>
                <c:pt idx="3">
                  <c:v>600000.0</c:v>
                </c:pt>
                <c:pt idx="4">
                  <c:v>800000.0</c:v>
                </c:pt>
                <c:pt idx="5">
                  <c:v>1.0E6</c:v>
                </c:pt>
                <c:pt idx="6">
                  <c:v>1.2E6</c:v>
                </c:pt>
                <c:pt idx="7">
                  <c:v>1.4E6</c:v>
                </c:pt>
                <c:pt idx="8">
                  <c:v>1.589981E6</c:v>
                </c:pt>
                <c:pt idx="9">
                  <c:v>1.8E6</c:v>
                </c:pt>
                <c:pt idx="10">
                  <c:v>2.0E6</c:v>
                </c:pt>
                <c:pt idx="11">
                  <c:v>2.2E6</c:v>
                </c:pt>
                <c:pt idx="12">
                  <c:v>2.4E6</c:v>
                </c:pt>
                <c:pt idx="13">
                  <c:v>2.6E6</c:v>
                </c:pt>
              </c:numCache>
            </c:numRef>
          </c:cat>
          <c:val>
            <c:numRef>
              <c:f>Foglio1!$E$3:$E$16</c:f>
              <c:numCache>
                <c:formatCode>#,##0_ ;\-#,##0\ </c:formatCode>
                <c:ptCount val="14"/>
                <c:pt idx="0">
                  <c:v>0.0</c:v>
                </c:pt>
                <c:pt idx="1">
                  <c:v>380000.0</c:v>
                </c:pt>
                <c:pt idx="2">
                  <c:v>760000.0</c:v>
                </c:pt>
                <c:pt idx="3">
                  <c:v>1.14E6</c:v>
                </c:pt>
                <c:pt idx="4">
                  <c:v>1.52E6</c:v>
                </c:pt>
                <c:pt idx="5">
                  <c:v>1.9E6</c:v>
                </c:pt>
                <c:pt idx="6">
                  <c:v>2.28E6</c:v>
                </c:pt>
                <c:pt idx="7">
                  <c:v>2.66E6</c:v>
                </c:pt>
                <c:pt idx="8">
                  <c:v>3.0209639E6</c:v>
                </c:pt>
                <c:pt idx="9">
                  <c:v>3.42E6</c:v>
                </c:pt>
                <c:pt idx="10">
                  <c:v>3.8E6</c:v>
                </c:pt>
                <c:pt idx="11">
                  <c:v>4.18E6</c:v>
                </c:pt>
                <c:pt idx="12">
                  <c:v>4.56E6</c:v>
                </c:pt>
                <c:pt idx="13">
                  <c:v>4.94E6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562488"/>
        <c:axId val="577565624"/>
      </c:lineChart>
      <c:catAx>
        <c:axId val="577562488"/>
        <c:scaling>
          <c:orientation val="minMax"/>
        </c:scaling>
        <c:delete val="0"/>
        <c:axPos val="b"/>
        <c:numFmt formatCode="#,##0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+mn-lt"/>
              </a:defRPr>
            </a:pPr>
            <a:endParaRPr lang="it-IT"/>
          </a:p>
        </c:txPr>
        <c:crossAx val="577565624"/>
        <c:crosses val="autoZero"/>
        <c:auto val="1"/>
        <c:lblAlgn val="ctr"/>
        <c:lblOffset val="100"/>
        <c:noMultiLvlLbl val="1"/>
      </c:catAx>
      <c:valAx>
        <c:axId val="57756562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_-&quot;€&quot;\ * #,##0_-;\-&quot;€&quot;\ * #,##0_-;_-&quot;€&quot;\ * &quot;-&quot;_-;_-@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+mn-lt"/>
              </a:defRPr>
            </a:pPr>
            <a:endParaRPr lang="it-IT"/>
          </a:p>
        </c:txPr>
        <c:crossAx val="577562488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307975</xdr:colOff>
      <xdr:row>0</xdr:row>
      <xdr:rowOff>101600</xdr:rowOff>
    </xdr:from>
    <xdr:to>
      <xdr:col>13</xdr:col>
      <xdr:colOff>203200</xdr:colOff>
      <xdr:row>29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selection activeCell="F23" sqref="F23"/>
    </sheetView>
  </sheetViews>
  <sheetFormatPr baseColWidth="10" defaultColWidth="14.5" defaultRowHeight="15" customHeight="1" x14ac:dyDescent="0"/>
  <cols>
    <col min="1" max="16" width="14.33203125" customWidth="1"/>
  </cols>
  <sheetData>
    <row r="1" spans="1:6" ht="14">
      <c r="A1" s="23" t="s">
        <v>0</v>
      </c>
      <c r="B1" s="21" t="s">
        <v>1</v>
      </c>
      <c r="C1" s="1" t="s">
        <v>2</v>
      </c>
      <c r="D1" s="21" t="s">
        <v>3</v>
      </c>
      <c r="E1" s="25" t="s">
        <v>4</v>
      </c>
      <c r="F1" s="2" t="s">
        <v>5</v>
      </c>
    </row>
    <row r="2" spans="1:6" ht="14">
      <c r="A2" s="24"/>
      <c r="B2" s="22"/>
      <c r="C2" s="3" t="s">
        <v>6</v>
      </c>
      <c r="D2" s="22"/>
      <c r="E2" s="26"/>
      <c r="F2" s="4" t="s">
        <v>7</v>
      </c>
    </row>
    <row r="3" spans="1:6" ht="14">
      <c r="A3" s="5">
        <v>0</v>
      </c>
      <c r="B3" s="6">
        <v>1717000</v>
      </c>
      <c r="C3" s="7">
        <f>0.7*A3</f>
        <v>0</v>
      </c>
      <c r="D3" s="8">
        <f t="shared" ref="D3:D16" si="0">SUM(B3:C3)</f>
        <v>1717000</v>
      </c>
      <c r="E3" s="9">
        <f t="shared" ref="E3:E16" si="1">1.9*A3</f>
        <v>0</v>
      </c>
      <c r="F3" s="10">
        <f t="shared" ref="F3:F16" si="2">E3-D3</f>
        <v>-1717000</v>
      </c>
    </row>
    <row r="4" spans="1:6" ht="14">
      <c r="A4" s="5">
        <v>200000</v>
      </c>
      <c r="B4" s="6">
        <f t="shared" ref="B4:B16" si="3">B3</f>
        <v>1717000</v>
      </c>
      <c r="C4" s="7">
        <f>0.82*A4</f>
        <v>164000</v>
      </c>
      <c r="D4" s="8">
        <f t="shared" si="0"/>
        <v>1881000</v>
      </c>
      <c r="E4" s="9">
        <f t="shared" si="1"/>
        <v>380000</v>
      </c>
      <c r="F4" s="10">
        <f t="shared" si="2"/>
        <v>-1501000</v>
      </c>
    </row>
    <row r="5" spans="1:6" ht="14">
      <c r="A5" s="5">
        <v>400000</v>
      </c>
      <c r="B5" s="6">
        <f t="shared" si="3"/>
        <v>1717000</v>
      </c>
      <c r="C5" s="7">
        <f t="shared" ref="C5:C16" si="4">0.82*A5</f>
        <v>328000</v>
      </c>
      <c r="D5" s="8">
        <f t="shared" si="0"/>
        <v>2045000</v>
      </c>
      <c r="E5" s="9">
        <f t="shared" si="1"/>
        <v>760000</v>
      </c>
      <c r="F5" s="10">
        <f t="shared" si="2"/>
        <v>-1285000</v>
      </c>
    </row>
    <row r="6" spans="1:6" ht="14">
      <c r="A6" s="5">
        <v>600000</v>
      </c>
      <c r="B6" s="6">
        <f t="shared" si="3"/>
        <v>1717000</v>
      </c>
      <c r="C6" s="7">
        <f t="shared" si="4"/>
        <v>491999.99999999994</v>
      </c>
      <c r="D6" s="8">
        <f t="shared" si="0"/>
        <v>2209000</v>
      </c>
      <c r="E6" s="9">
        <f t="shared" si="1"/>
        <v>1140000</v>
      </c>
      <c r="F6" s="10">
        <f t="shared" si="2"/>
        <v>-1069000</v>
      </c>
    </row>
    <row r="7" spans="1:6" ht="14">
      <c r="A7" s="5">
        <v>800000</v>
      </c>
      <c r="B7" s="6">
        <f t="shared" si="3"/>
        <v>1717000</v>
      </c>
      <c r="C7" s="7">
        <f t="shared" si="4"/>
        <v>656000</v>
      </c>
      <c r="D7" s="8">
        <f t="shared" si="0"/>
        <v>2373000</v>
      </c>
      <c r="E7" s="9">
        <f t="shared" si="1"/>
        <v>1520000</v>
      </c>
      <c r="F7" s="10">
        <f t="shared" si="2"/>
        <v>-853000</v>
      </c>
    </row>
    <row r="8" spans="1:6" ht="14">
      <c r="A8" s="5">
        <v>1000000</v>
      </c>
      <c r="B8" s="6">
        <f t="shared" si="3"/>
        <v>1717000</v>
      </c>
      <c r="C8" s="7">
        <f t="shared" si="4"/>
        <v>820000</v>
      </c>
      <c r="D8" s="8">
        <f t="shared" si="0"/>
        <v>2537000</v>
      </c>
      <c r="E8" s="9">
        <f t="shared" si="1"/>
        <v>1900000</v>
      </c>
      <c r="F8" s="10">
        <f t="shared" si="2"/>
        <v>-637000</v>
      </c>
    </row>
    <row r="9" spans="1:6" ht="14">
      <c r="A9" s="5">
        <v>1200000</v>
      </c>
      <c r="B9" s="6">
        <f t="shared" si="3"/>
        <v>1717000</v>
      </c>
      <c r="C9" s="7">
        <f t="shared" si="4"/>
        <v>983999.99999999988</v>
      </c>
      <c r="D9" s="8">
        <f t="shared" si="0"/>
        <v>2701000</v>
      </c>
      <c r="E9" s="9">
        <f t="shared" si="1"/>
        <v>2280000</v>
      </c>
      <c r="F9" s="10">
        <f t="shared" si="2"/>
        <v>-421000</v>
      </c>
    </row>
    <row r="10" spans="1:6" ht="14">
      <c r="A10" s="5">
        <v>1400000</v>
      </c>
      <c r="B10" s="6">
        <f t="shared" si="3"/>
        <v>1717000</v>
      </c>
      <c r="C10" s="7">
        <f t="shared" si="4"/>
        <v>1148000</v>
      </c>
      <c r="D10" s="8">
        <f t="shared" si="0"/>
        <v>2865000</v>
      </c>
      <c r="E10" s="9">
        <f t="shared" si="1"/>
        <v>2660000</v>
      </c>
      <c r="F10" s="10">
        <f t="shared" si="2"/>
        <v>-205000</v>
      </c>
    </row>
    <row r="11" spans="1:6" ht="14">
      <c r="A11" s="11">
        <v>1589981</v>
      </c>
      <c r="B11" s="12">
        <f t="shared" si="3"/>
        <v>1717000</v>
      </c>
      <c r="C11" s="7">
        <f t="shared" si="4"/>
        <v>1303784.42</v>
      </c>
      <c r="D11" s="13">
        <f t="shared" si="0"/>
        <v>3020784.42</v>
      </c>
      <c r="E11" s="9">
        <f t="shared" si="1"/>
        <v>3020963.9</v>
      </c>
      <c r="F11" s="14">
        <f t="shared" si="2"/>
        <v>179.47999999998137</v>
      </c>
    </row>
    <row r="12" spans="1:6" ht="14">
      <c r="A12" s="5">
        <v>1800000</v>
      </c>
      <c r="B12" s="6">
        <f t="shared" si="3"/>
        <v>1717000</v>
      </c>
      <c r="C12" s="7">
        <f t="shared" si="4"/>
        <v>1476000</v>
      </c>
      <c r="D12" s="8">
        <f t="shared" si="0"/>
        <v>3193000</v>
      </c>
      <c r="E12" s="9">
        <f t="shared" si="1"/>
        <v>3420000</v>
      </c>
      <c r="F12" s="10">
        <f t="shared" si="2"/>
        <v>227000</v>
      </c>
    </row>
    <row r="13" spans="1:6" ht="14">
      <c r="A13" s="5">
        <v>2000000</v>
      </c>
      <c r="B13" s="6">
        <f t="shared" si="3"/>
        <v>1717000</v>
      </c>
      <c r="C13" s="7">
        <f t="shared" si="4"/>
        <v>1640000</v>
      </c>
      <c r="D13" s="8">
        <f t="shared" si="0"/>
        <v>3357000</v>
      </c>
      <c r="E13" s="9">
        <f t="shared" si="1"/>
        <v>3800000</v>
      </c>
      <c r="F13" s="10">
        <f t="shared" si="2"/>
        <v>443000</v>
      </c>
    </row>
    <row r="14" spans="1:6" ht="14">
      <c r="A14" s="5">
        <v>2200000</v>
      </c>
      <c r="B14" s="6">
        <f t="shared" si="3"/>
        <v>1717000</v>
      </c>
      <c r="C14" s="7">
        <f t="shared" si="4"/>
        <v>1804000</v>
      </c>
      <c r="D14" s="8">
        <f t="shared" si="0"/>
        <v>3521000</v>
      </c>
      <c r="E14" s="9">
        <f t="shared" si="1"/>
        <v>4180000</v>
      </c>
      <c r="F14" s="10">
        <f t="shared" si="2"/>
        <v>659000</v>
      </c>
    </row>
    <row r="15" spans="1:6" ht="14">
      <c r="A15" s="5">
        <v>2400000</v>
      </c>
      <c r="B15" s="6">
        <f t="shared" si="3"/>
        <v>1717000</v>
      </c>
      <c r="C15" s="7">
        <f t="shared" si="4"/>
        <v>1967999.9999999998</v>
      </c>
      <c r="D15" s="8">
        <f t="shared" si="0"/>
        <v>3685000</v>
      </c>
      <c r="E15" s="9">
        <f t="shared" si="1"/>
        <v>4560000</v>
      </c>
      <c r="F15" s="10">
        <f t="shared" si="2"/>
        <v>875000</v>
      </c>
    </row>
    <row r="16" spans="1:6" thickBot="1">
      <c r="A16" s="15">
        <v>2600000</v>
      </c>
      <c r="B16" s="16">
        <f t="shared" si="3"/>
        <v>1717000</v>
      </c>
      <c r="C16" s="7">
        <f t="shared" si="4"/>
        <v>2132000</v>
      </c>
      <c r="D16" s="17">
        <f t="shared" si="0"/>
        <v>3849000</v>
      </c>
      <c r="E16" s="9">
        <f t="shared" si="1"/>
        <v>4940000</v>
      </c>
      <c r="F16" s="18">
        <f t="shared" si="2"/>
        <v>1091000</v>
      </c>
    </row>
    <row r="19" spans="2:16" ht="14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2:16" ht="14">
      <c r="B20" s="20"/>
      <c r="C20" s="19"/>
      <c r="D20" s="19"/>
      <c r="E20" s="19"/>
      <c r="F20" s="19"/>
      <c r="G20" s="19"/>
    </row>
    <row r="21" spans="2:16" ht="15.75" customHeight="1"/>
    <row r="22" spans="2:16" ht="15.75" customHeight="1"/>
    <row r="23" spans="2:16" ht="15.75" customHeight="1"/>
    <row r="24" spans="2:16" ht="15.75" customHeight="1"/>
    <row r="25" spans="2:16" ht="15.75" customHeight="1"/>
    <row r="26" spans="2:16" ht="15.75" customHeight="1"/>
    <row r="27" spans="2:16" ht="15.75" customHeight="1"/>
    <row r="28" spans="2:16" ht="15.75" customHeight="1"/>
    <row r="29" spans="2:16" ht="15.75" customHeight="1"/>
    <row r="30" spans="2:16" ht="15.75" customHeight="1"/>
    <row r="31" spans="2:16" ht="15.75" customHeight="1"/>
    <row r="32" spans="2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4">
    <mergeCell ref="B1:B2"/>
    <mergeCell ref="A1:A2"/>
    <mergeCell ref="D1:D2"/>
    <mergeCell ref="E1:E2"/>
  </mergeCells>
  <pageMargins left="0.7" right="0.7" top="0.75" bottom="0.75" header="0" footer="0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disei</cp:lastModifiedBy>
  <dcterms:created xsi:type="dcterms:W3CDTF">2018-04-16T15:43:50Z</dcterms:created>
  <dcterms:modified xsi:type="dcterms:W3CDTF">2019-04-09T16:12:43Z</dcterms:modified>
</cp:coreProperties>
</file>