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_DIDATTICA\SECI F&amp;M\"/>
    </mc:Choice>
  </mc:AlternateContent>
  <bookViews>
    <workbookView xWindow="0" yWindow="0" windowWidth="28800" windowHeight="11700" tabRatio="500"/>
  </bookViews>
  <sheets>
    <sheet name="V cramer VS rapporto correlaz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B20" i="1" l="1"/>
  <c r="B25" i="1" s="1"/>
  <c r="B19" i="1"/>
  <c r="B24" i="1" s="1"/>
  <c r="D6" i="1"/>
  <c r="B6" i="1"/>
  <c r="C6" i="1"/>
  <c r="E6" i="1" l="1"/>
  <c r="D9" i="1" s="1"/>
  <c r="D13" i="1" s="1"/>
  <c r="B21" i="1"/>
  <c r="D24" i="1"/>
  <c r="C24" i="1"/>
  <c r="D25" i="1"/>
  <c r="C25" i="1"/>
  <c r="B8" i="1" l="1"/>
  <c r="B12" i="1" s="1"/>
  <c r="B18" i="1"/>
  <c r="C23" i="1" s="1"/>
  <c r="D10" i="1"/>
  <c r="D14" i="1" s="1"/>
  <c r="E24" i="1"/>
  <c r="C10" i="1"/>
  <c r="C14" i="1" s="1"/>
  <c r="E25" i="1"/>
  <c r="D8" i="1"/>
  <c r="D12" i="1" s="1"/>
  <c r="C9" i="1"/>
  <c r="C13" i="1" s="1"/>
  <c r="C8" i="1"/>
  <c r="C12" i="1" s="1"/>
  <c r="B9" i="1"/>
  <c r="B13" i="1" s="1"/>
  <c r="B10" i="1"/>
  <c r="B14" i="1" s="1"/>
  <c r="B26" i="1"/>
  <c r="C26" i="1"/>
  <c r="D26" i="1"/>
  <c r="F27" i="1" l="1"/>
  <c r="B30" i="1"/>
  <c r="B29" i="1"/>
  <c r="B28" i="1"/>
  <c r="B23" i="1"/>
  <c r="D23" i="1"/>
  <c r="E26" i="1"/>
  <c r="E10" i="1"/>
  <c r="E14" i="1"/>
  <c r="E15" i="1" s="1"/>
  <c r="E16" i="1" s="1"/>
  <c r="F30" i="1"/>
  <c r="E23" i="1"/>
  <c r="F31" i="1" l="1"/>
  <c r="F32" i="1" s="1"/>
</calcChain>
</file>

<file path=xl/sharedStrings.xml><?xml version="1.0" encoding="utf-8"?>
<sst xmlns="http://schemas.openxmlformats.org/spreadsheetml/2006/main" count="20" uniqueCount="19">
  <si>
    <t>a</t>
    <phoneticPr fontId="1" type="noConversion"/>
  </si>
  <si>
    <t>c</t>
    <phoneticPr fontId="1" type="noConversion"/>
  </si>
  <si>
    <t>b</t>
    <phoneticPr fontId="1" type="noConversion"/>
  </si>
  <si>
    <t>V cramer</t>
    <phoneticPr fontId="1" type="noConversion"/>
  </si>
  <si>
    <t>M(y)</t>
    <phoneticPr fontId="1" type="noConversion"/>
  </si>
  <si>
    <t>M(y|a)</t>
    <phoneticPr fontId="1" type="noConversion"/>
  </si>
  <si>
    <t>M(y|b)</t>
    <phoneticPr fontId="1" type="noConversion"/>
  </si>
  <si>
    <t>M(y|c)</t>
    <phoneticPr fontId="1" type="noConversion"/>
  </si>
  <si>
    <t>var(y)</t>
    <phoneticPr fontId="1" type="noConversion"/>
  </si>
  <si>
    <t>var(y|a)</t>
    <phoneticPr fontId="1" type="noConversion"/>
  </si>
  <si>
    <t>var(y|b)</t>
    <phoneticPr fontId="1" type="noConversion"/>
  </si>
  <si>
    <t>var(y|c)</t>
    <phoneticPr fontId="1" type="noConversion"/>
  </si>
  <si>
    <t>ENTRO</t>
    <phoneticPr fontId="1" type="noConversion"/>
  </si>
  <si>
    <t>TRA</t>
    <phoneticPr fontId="1" type="noConversion"/>
  </si>
  <si>
    <t>rapporto correlazione</t>
    <phoneticPr fontId="1" type="noConversion"/>
  </si>
  <si>
    <t>tot</t>
  </si>
  <si>
    <t>carattere Y</t>
  </si>
  <si>
    <t>caratt X</t>
  </si>
  <si>
    <t>phi-quadrato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</si>
</sst>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Verdana"/>
    </font>
    <font>
      <sz val="8"/>
      <name val="Verdana"/>
      <family val="2"/>
    </font>
    <font>
      <b/>
      <sz val="14"/>
      <name val="Arial Narrow"/>
      <family val="2"/>
    </font>
    <font>
      <b/>
      <sz val="14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0" borderId="2" xfId="0" applyFont="1" applyBorder="1"/>
    <xf numFmtId="0" fontId="2" fillId="5" borderId="0" xfId="0" applyFont="1" applyFill="1" applyBorder="1"/>
    <xf numFmtId="0" fontId="2" fillId="5" borderId="0" xfId="0" applyFont="1" applyFill="1"/>
    <xf numFmtId="2" fontId="2" fillId="0" borderId="0" xfId="0" applyNumberFormat="1" applyFont="1"/>
    <xf numFmtId="164" fontId="2" fillId="0" borderId="0" xfId="0" applyNumberFormat="1" applyFont="1"/>
    <xf numFmtId="1" fontId="2" fillId="0" borderId="7" xfId="0" applyNumberFormat="1" applyFont="1" applyBorder="1"/>
    <xf numFmtId="0" fontId="2" fillId="4" borderId="0" xfId="0" applyFont="1" applyFill="1"/>
    <xf numFmtId="2" fontId="2" fillId="0" borderId="7" xfId="0" applyNumberFormat="1" applyFont="1" applyBorder="1"/>
    <xf numFmtId="2" fontId="2" fillId="0" borderId="0" xfId="0" applyNumberFormat="1" applyFont="1" applyAlignment="1">
      <alignment horizontal="right"/>
    </xf>
    <xf numFmtId="0" fontId="2" fillId="3" borderId="0" xfId="0" applyFont="1" applyFill="1" applyBorder="1"/>
    <xf numFmtId="0" fontId="2" fillId="3" borderId="0" xfId="0" applyFont="1" applyFill="1"/>
    <xf numFmtId="164" fontId="3" fillId="6" borderId="0" xfId="0" applyNumberFormat="1" applyFont="1" applyFill="1"/>
    <xf numFmtId="164" fontId="2" fillId="2" borderId="7" xfId="0" applyNumberFormat="1" applyFont="1" applyFill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2" fillId="7" borderId="4" xfId="0" applyFont="1" applyFill="1" applyBorder="1"/>
    <xf numFmtId="0" fontId="2" fillId="7" borderId="5" xfId="0" applyFont="1" applyFill="1" applyBorder="1"/>
    <xf numFmtId="0" fontId="2" fillId="7" borderId="6" xfId="0" applyFont="1" applyFill="1" applyBorder="1"/>
    <xf numFmtId="0" fontId="2" fillId="7" borderId="7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right"/>
    </xf>
    <xf numFmtId="0" fontId="2" fillId="7" borderId="8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4" zoomScaleNormal="100" workbookViewId="0">
      <selection activeCell="L24" sqref="L24"/>
    </sheetView>
  </sheetViews>
  <sheetFormatPr defaultColWidth="10.75" defaultRowHeight="18" x14ac:dyDescent="0.25"/>
  <cols>
    <col min="1" max="1" width="6.875" style="1" bestFit="1" customWidth="1"/>
    <col min="2" max="4" width="7.375" style="1" customWidth="1"/>
    <col min="5" max="5" width="7.625" style="1" customWidth="1"/>
    <col min="6" max="6" width="6.125" style="1" customWidth="1"/>
    <col min="7" max="9" width="5.375" style="2" customWidth="1"/>
    <col min="10" max="16384" width="10.75" style="1"/>
  </cols>
  <sheetData>
    <row r="1" spans="1:9" x14ac:dyDescent="0.25">
      <c r="A1" s="37" t="s">
        <v>17</v>
      </c>
      <c r="B1" s="34" t="s">
        <v>16</v>
      </c>
      <c r="C1" s="35"/>
      <c r="D1" s="36"/>
      <c r="E1" s="37" t="s">
        <v>15</v>
      </c>
    </row>
    <row r="2" spans="1:9" ht="18.75" thickBot="1" x14ac:dyDescent="0.3">
      <c r="A2" s="38"/>
      <c r="B2" s="20">
        <v>1</v>
      </c>
      <c r="C2" s="21">
        <v>2</v>
      </c>
      <c r="D2" s="22">
        <v>3</v>
      </c>
      <c r="E2" s="38"/>
    </row>
    <row r="3" spans="1:9" x14ac:dyDescent="0.25">
      <c r="A3" s="30" t="s">
        <v>0</v>
      </c>
      <c r="B3" s="4">
        <v>15</v>
      </c>
      <c r="C3" s="4">
        <v>7</v>
      </c>
      <c r="D3" s="4">
        <v>100</v>
      </c>
      <c r="E3" s="27">
        <f>SUM(B3:D3)</f>
        <v>122</v>
      </c>
      <c r="G3" s="4">
        <v>15</v>
      </c>
      <c r="H3" s="4">
        <v>7</v>
      </c>
      <c r="I3" s="4">
        <v>100</v>
      </c>
    </row>
    <row r="4" spans="1:9" x14ac:dyDescent="0.25">
      <c r="A4" s="31" t="s">
        <v>2</v>
      </c>
      <c r="B4" s="4">
        <v>40</v>
      </c>
      <c r="C4" s="4">
        <v>80</v>
      </c>
      <c r="D4" s="4">
        <v>20</v>
      </c>
      <c r="E4" s="28">
        <f t="shared" ref="E4:E6" si="0">SUM(B4:D4)</f>
        <v>140</v>
      </c>
      <c r="G4" s="4">
        <v>40</v>
      </c>
      <c r="H4" s="4">
        <v>80</v>
      </c>
      <c r="I4" s="4">
        <v>20</v>
      </c>
    </row>
    <row r="5" spans="1:9" ht="18.75" thickBot="1" x14ac:dyDescent="0.3">
      <c r="A5" s="32" t="s">
        <v>1</v>
      </c>
      <c r="B5" s="4">
        <v>80</v>
      </c>
      <c r="C5" s="4">
        <v>10</v>
      </c>
      <c r="D5" s="4">
        <v>10</v>
      </c>
      <c r="E5" s="29">
        <f t="shared" si="0"/>
        <v>100</v>
      </c>
      <c r="G5" s="4">
        <v>80</v>
      </c>
      <c r="H5" s="4">
        <v>10</v>
      </c>
      <c r="I5" s="4">
        <v>10</v>
      </c>
    </row>
    <row r="6" spans="1:9" ht="18.75" thickBot="1" x14ac:dyDescent="0.3">
      <c r="A6" s="33" t="s">
        <v>15</v>
      </c>
      <c r="B6" s="23">
        <f>SUM(B3:B5)</f>
        <v>135</v>
      </c>
      <c r="C6" s="24">
        <f t="shared" ref="C6:D6" si="1">SUM(C3:C5)</f>
        <v>97</v>
      </c>
      <c r="D6" s="25">
        <f t="shared" si="1"/>
        <v>130</v>
      </c>
      <c r="E6" s="26">
        <f t="shared" si="0"/>
        <v>362</v>
      </c>
    </row>
    <row r="7" spans="1:9" x14ac:dyDescent="0.25">
      <c r="G7" s="6">
        <v>20</v>
      </c>
      <c r="H7" s="7">
        <v>15</v>
      </c>
      <c r="I7" s="7">
        <v>40</v>
      </c>
    </row>
    <row r="8" spans="1:9" x14ac:dyDescent="0.25">
      <c r="B8" s="8">
        <f>B$6*$E3/$E$6</f>
        <v>45.497237569060772</v>
      </c>
      <c r="C8" s="8">
        <f t="shared" ref="B8:D10" si="2">C$6*$E3/$E$6</f>
        <v>32.690607734806633</v>
      </c>
      <c r="D8" s="8">
        <f t="shared" si="2"/>
        <v>43.812154696132595</v>
      </c>
      <c r="E8" s="9"/>
      <c r="G8" s="6">
        <v>40</v>
      </c>
      <c r="H8" s="7">
        <v>30</v>
      </c>
      <c r="I8" s="7">
        <v>80</v>
      </c>
    </row>
    <row r="9" spans="1:9" ht="18.75" thickBot="1" x14ac:dyDescent="0.3">
      <c r="B9" s="8">
        <f t="shared" si="2"/>
        <v>52.209944751381215</v>
      </c>
      <c r="C9" s="8">
        <f t="shared" si="2"/>
        <v>37.513812154696133</v>
      </c>
      <c r="D9" s="8">
        <f t="shared" si="2"/>
        <v>50.276243093922652</v>
      </c>
      <c r="E9" s="9"/>
      <c r="G9" s="6">
        <v>80</v>
      </c>
      <c r="H9" s="7">
        <v>60</v>
      </c>
      <c r="I9" s="7">
        <v>160</v>
      </c>
    </row>
    <row r="10" spans="1:9" ht="18.75" thickBot="1" x14ac:dyDescent="0.3">
      <c r="B10" s="8">
        <f t="shared" si="2"/>
        <v>37.292817679558013</v>
      </c>
      <c r="C10" s="8">
        <f t="shared" si="2"/>
        <v>26.795580110497237</v>
      </c>
      <c r="D10" s="8">
        <f t="shared" si="2"/>
        <v>35.911602209944753</v>
      </c>
      <c r="E10" s="10">
        <f>SUM(B8:D10)</f>
        <v>362</v>
      </c>
    </row>
    <row r="11" spans="1:9" x14ac:dyDescent="0.25">
      <c r="B11" s="8"/>
      <c r="C11" s="8"/>
      <c r="D11" s="8"/>
      <c r="E11" s="9"/>
      <c r="G11" s="11">
        <v>10</v>
      </c>
      <c r="H11" s="11">
        <v>0</v>
      </c>
      <c r="I11" s="11">
        <v>0</v>
      </c>
    </row>
    <row r="12" spans="1:9" x14ac:dyDescent="0.25">
      <c r="B12" s="8">
        <f t="shared" ref="B12:D14" si="3">(B3-B8)^2/B8</f>
        <v>20.442592760317602</v>
      </c>
      <c r="C12" s="8">
        <f t="shared" si="3"/>
        <v>20.189509205146333</v>
      </c>
      <c r="D12" s="8">
        <f t="shared" si="3"/>
        <v>72.059317369524791</v>
      </c>
      <c r="E12" s="9"/>
      <c r="G12" s="11">
        <v>0</v>
      </c>
      <c r="H12" s="11">
        <v>0</v>
      </c>
      <c r="I12" s="11">
        <v>40</v>
      </c>
    </row>
    <row r="13" spans="1:9" ht="18.75" thickBot="1" x14ac:dyDescent="0.3">
      <c r="B13" s="8">
        <f t="shared" si="3"/>
        <v>2.8554473968838607</v>
      </c>
      <c r="C13" s="8">
        <f t="shared" si="3"/>
        <v>48.117641315226322</v>
      </c>
      <c r="D13" s="8">
        <f t="shared" si="3"/>
        <v>18.232287049966608</v>
      </c>
      <c r="E13" s="9"/>
      <c r="G13" s="11">
        <v>0</v>
      </c>
      <c r="H13" s="11">
        <v>20</v>
      </c>
      <c r="I13" s="11">
        <v>0</v>
      </c>
    </row>
    <row r="14" spans="1:9" ht="18.75" thickBot="1" x14ac:dyDescent="0.3">
      <c r="B14" s="8">
        <f t="shared" si="3"/>
        <v>48.90763249437282</v>
      </c>
      <c r="C14" s="8">
        <f t="shared" si="3"/>
        <v>10.527538873383836</v>
      </c>
      <c r="D14" s="8">
        <f t="shared" si="3"/>
        <v>18.696217594560135</v>
      </c>
      <c r="E14" s="12">
        <f>SUM(B12:D14)</f>
        <v>260.02818405938228</v>
      </c>
    </row>
    <row r="15" spans="1:9" x14ac:dyDescent="0.25">
      <c r="B15" s="8"/>
      <c r="C15" s="8"/>
      <c r="D15" s="13" t="s">
        <v>18</v>
      </c>
      <c r="E15" s="9">
        <f>E14/E6</f>
        <v>0.71830990071652567</v>
      </c>
      <c r="G15" s="14">
        <v>10</v>
      </c>
      <c r="H15" s="15">
        <v>5</v>
      </c>
      <c r="I15" s="15">
        <v>10</v>
      </c>
    </row>
    <row r="16" spans="1:9" x14ac:dyDescent="0.25">
      <c r="B16" s="8"/>
      <c r="C16" s="8"/>
      <c r="D16" s="13" t="s">
        <v>3</v>
      </c>
      <c r="E16" s="16">
        <f>SQRT(E15/2)</f>
        <v>0.59929537822201073</v>
      </c>
      <c r="G16" s="14">
        <v>5</v>
      </c>
      <c r="H16" s="15">
        <v>10</v>
      </c>
      <c r="I16" s="14">
        <v>5</v>
      </c>
    </row>
    <row r="17" spans="1:9" x14ac:dyDescent="0.25">
      <c r="B17" s="8"/>
      <c r="C17" s="8"/>
      <c r="D17" s="8"/>
      <c r="E17" s="9"/>
      <c r="G17" s="14">
        <v>10</v>
      </c>
      <c r="H17" s="15">
        <v>10</v>
      </c>
      <c r="I17" s="15">
        <v>10</v>
      </c>
    </row>
    <row r="18" spans="1:9" x14ac:dyDescent="0.25">
      <c r="A18" s="1" t="s">
        <v>4</v>
      </c>
      <c r="B18" s="8">
        <f>SUMPRODUCT(B$2:D$2,B6:D6)/E6</f>
        <v>1.9861878453038675</v>
      </c>
      <c r="C18" s="8"/>
      <c r="D18" s="8"/>
      <c r="E18" s="9"/>
    </row>
    <row r="19" spans="1:9" x14ac:dyDescent="0.25">
      <c r="A19" s="1" t="s">
        <v>5</v>
      </c>
      <c r="B19" s="8">
        <f>SUMPRODUCT(B$2:D$2,B3:D3)/E3</f>
        <v>2.6967213114754101</v>
      </c>
      <c r="C19" s="8"/>
      <c r="D19" s="8"/>
      <c r="E19" s="9"/>
    </row>
    <row r="20" spans="1:9" x14ac:dyDescent="0.25">
      <c r="A20" s="1" t="s">
        <v>6</v>
      </c>
      <c r="B20" s="8">
        <f>SUMPRODUCT(B$2:D$2,B4:D4)/E4</f>
        <v>1.8571428571428572</v>
      </c>
      <c r="C20" s="8"/>
      <c r="D20" s="8"/>
      <c r="E20" s="9"/>
    </row>
    <row r="21" spans="1:9" x14ac:dyDescent="0.25">
      <c r="A21" s="1" t="s">
        <v>7</v>
      </c>
      <c r="B21" s="8">
        <f>SUMPRODUCT(B$2:D$2,B5:D5)/E5</f>
        <v>1.3</v>
      </c>
      <c r="C21" s="8"/>
      <c r="D21" s="8"/>
      <c r="E21" s="9"/>
    </row>
    <row r="22" spans="1:9" ht="18.75" thickBot="1" x14ac:dyDescent="0.3">
      <c r="B22" s="8"/>
      <c r="C22" s="8"/>
      <c r="D22" s="8"/>
      <c r="E22" s="9"/>
    </row>
    <row r="23" spans="1:9" ht="18.75" thickBot="1" x14ac:dyDescent="0.3">
      <c r="A23" s="1" t="s">
        <v>8</v>
      </c>
      <c r="B23" s="8">
        <f>(B$2-$B18)^2*B6</f>
        <v>131.29647294038645</v>
      </c>
      <c r="C23" s="8">
        <f>(C$2-$B18)^2*C6</f>
        <v>1.8505234882939838E-2</v>
      </c>
      <c r="D23" s="8">
        <f>(D$2-$B18)^2*D6</f>
        <v>133.61596105124994</v>
      </c>
      <c r="E23" s="17">
        <f>SUM(B23:D23)/$E6</f>
        <v>0.73185342327767777</v>
      </c>
    </row>
    <row r="24" spans="1:9" x14ac:dyDescent="0.25">
      <c r="A24" s="1" t="s">
        <v>9</v>
      </c>
      <c r="B24" s="8">
        <f>(B$2-$B19)^2*B3</f>
        <v>43.182948132222535</v>
      </c>
      <c r="C24" s="8">
        <f t="shared" ref="C24:D24" si="4">(C$2-$B19)^2*C3</f>
        <v>3.3979441010481075</v>
      </c>
      <c r="D24" s="8">
        <f t="shared" si="4"/>
        <v>9.1977962913195253</v>
      </c>
      <c r="E24" s="9">
        <f>SUM(B24:D24)/$E3</f>
        <v>0.45720236495565714</v>
      </c>
    </row>
    <row r="25" spans="1:9" x14ac:dyDescent="0.25">
      <c r="A25" s="1" t="s">
        <v>10</v>
      </c>
      <c r="B25" s="8">
        <f t="shared" ref="B25:D25" si="5">(B$2-$B20)^2*B4</f>
        <v>29.387755102040821</v>
      </c>
      <c r="C25" s="8">
        <f t="shared" si="5"/>
        <v>1.6326530612244883</v>
      </c>
      <c r="D25" s="8">
        <f t="shared" si="5"/>
        <v>26.122448979591834</v>
      </c>
      <c r="E25" s="9">
        <f>SUM(B25:D25)/$E4</f>
        <v>0.4081632653061224</v>
      </c>
    </row>
    <row r="26" spans="1:9" ht="18.75" thickBot="1" x14ac:dyDescent="0.3">
      <c r="A26" s="1" t="s">
        <v>11</v>
      </c>
      <c r="B26" s="8">
        <f t="shared" ref="B26:D26" si="6">(B$2-$B21)^2*B5</f>
        <v>7.200000000000002</v>
      </c>
      <c r="C26" s="8">
        <f t="shared" si="6"/>
        <v>4.8999999999999995</v>
      </c>
      <c r="D26" s="8">
        <f t="shared" si="6"/>
        <v>28.9</v>
      </c>
      <c r="E26" s="9">
        <f>SUM(B26:D26)/$E5</f>
        <v>0.41</v>
      </c>
    </row>
    <row r="27" spans="1:9" x14ac:dyDescent="0.25">
      <c r="A27" s="3"/>
      <c r="E27" s="3" t="s">
        <v>12</v>
      </c>
      <c r="F27" s="18">
        <f>SUMPRODUCT(E3:E5,E24:E26)/E6</f>
        <v>0.42519763996532406</v>
      </c>
    </row>
    <row r="28" spans="1:9" x14ac:dyDescent="0.25">
      <c r="B28" s="1">
        <f>(B$18-B19)^2</f>
        <v>0.50485780654974666</v>
      </c>
      <c r="F28" s="5"/>
    </row>
    <row r="29" spans="1:9" x14ac:dyDescent="0.25">
      <c r="B29" s="1">
        <f>(B$18-B20)^2</f>
        <v>1.6652608969475284E-2</v>
      </c>
      <c r="F29" s="5"/>
    </row>
    <row r="30" spans="1:9" ht="18.75" thickBot="1" x14ac:dyDescent="0.3">
      <c r="B30" s="1">
        <f>(B$18-B21)^2</f>
        <v>0.47085375904276433</v>
      </c>
      <c r="E30" s="3" t="s">
        <v>13</v>
      </c>
      <c r="F30" s="19">
        <f>SUMPRODUCT(E3:E5,B28:B30)/E6</f>
        <v>0.30665578331235377</v>
      </c>
    </row>
    <row r="31" spans="1:9" ht="18.75" thickBot="1" x14ac:dyDescent="0.3">
      <c r="F31" s="17">
        <f>SUM(F27:F30)</f>
        <v>0.73185342327767788</v>
      </c>
    </row>
    <row r="32" spans="1:9" x14ac:dyDescent="0.25">
      <c r="E32" s="3" t="s">
        <v>14</v>
      </c>
      <c r="F32" s="16">
        <f>F30/F31</f>
        <v>0.41901256940080372</v>
      </c>
    </row>
    <row r="33" spans="6:6" x14ac:dyDescent="0.25">
      <c r="F33" s="9"/>
    </row>
    <row r="34" spans="6:6" x14ac:dyDescent="0.25">
      <c r="F34" s="9"/>
    </row>
    <row r="35" spans="6:6" x14ac:dyDescent="0.25">
      <c r="F35" s="9"/>
    </row>
    <row r="37" spans="6:6" x14ac:dyDescent="0.25">
      <c r="F37" s="9"/>
    </row>
  </sheetData>
  <mergeCells count="3">
    <mergeCell ref="B1:D1"/>
    <mergeCell ref="A1:A2"/>
    <mergeCell ref="E1:E2"/>
  </mergeCells>
  <phoneticPr fontId="1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 cramer VS rapporto correlaz</vt:lpstr>
    </vt:vector>
  </TitlesOfParts>
  <Company>Dipartimento di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 Marliani</dc:creator>
  <cp:lastModifiedBy>Maltagliati</cp:lastModifiedBy>
  <dcterms:created xsi:type="dcterms:W3CDTF">2016-10-17T03:41:21Z</dcterms:created>
  <dcterms:modified xsi:type="dcterms:W3CDTF">2019-11-25T08:52:57Z</dcterms:modified>
</cp:coreProperties>
</file>