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225" windowHeight="8835"/>
  </bookViews>
  <sheets>
    <sheet name="Esempio" sheetId="1" r:id="rId1"/>
    <sheet name="Chi" sheetId="3" r:id="rId2"/>
    <sheet name="Chi inversa" sheetId="2" r:id="rId3"/>
  </sheets>
  <calcPr calcId="125725"/>
</workbook>
</file>

<file path=xl/calcChain.xml><?xml version="1.0" encoding="utf-8"?>
<calcChain xmlns="http://schemas.openxmlformats.org/spreadsheetml/2006/main">
  <c r="H19" i="1"/>
  <c r="G19"/>
  <c r="C14"/>
  <c r="C15" s="1"/>
  <c r="C2" i="2"/>
  <c r="D2"/>
  <c r="E2"/>
  <c r="F2"/>
  <c r="G2"/>
  <c r="H2"/>
  <c r="I2"/>
  <c r="J2"/>
  <c r="K2"/>
  <c r="L2"/>
  <c r="M2"/>
  <c r="N2"/>
  <c r="O2"/>
  <c r="P2"/>
  <c r="C3"/>
  <c r="D3"/>
  <c r="E3"/>
  <c r="F3"/>
  <c r="G3"/>
  <c r="H3"/>
  <c r="I3"/>
  <c r="J3"/>
  <c r="K3"/>
  <c r="L3"/>
  <c r="M3"/>
  <c r="N3"/>
  <c r="O3"/>
  <c r="P3"/>
  <c r="C4"/>
  <c r="D4"/>
  <c r="E4"/>
  <c r="F4"/>
  <c r="G4"/>
  <c r="H4"/>
  <c r="I4"/>
  <c r="J4"/>
  <c r="K4"/>
  <c r="L4"/>
  <c r="M4"/>
  <c r="N4"/>
  <c r="O4"/>
  <c r="P4"/>
  <c r="C5"/>
  <c r="D5"/>
  <c r="E5"/>
  <c r="F5"/>
  <c r="G5"/>
  <c r="H5"/>
  <c r="I5"/>
  <c r="J5"/>
  <c r="K5"/>
  <c r="L5"/>
  <c r="M5"/>
  <c r="N5"/>
  <c r="O5"/>
  <c r="P5"/>
  <c r="C6"/>
  <c r="D6"/>
  <c r="E6"/>
  <c r="F6"/>
  <c r="G6"/>
  <c r="H6"/>
  <c r="I6"/>
  <c r="J6"/>
  <c r="K6"/>
  <c r="L6"/>
  <c r="M6"/>
  <c r="N6"/>
  <c r="O6"/>
  <c r="P6"/>
  <c r="C7"/>
  <c r="D7"/>
  <c r="E7"/>
  <c r="F7"/>
  <c r="G7"/>
  <c r="H7"/>
  <c r="I7"/>
  <c r="J7"/>
  <c r="K7"/>
  <c r="L7"/>
  <c r="M7"/>
  <c r="N7"/>
  <c r="O7"/>
  <c r="P7"/>
  <c r="C8"/>
  <c r="D8"/>
  <c r="E8"/>
  <c r="F8"/>
  <c r="G8"/>
  <c r="H8"/>
  <c r="I8"/>
  <c r="J8"/>
  <c r="K8"/>
  <c r="L8"/>
  <c r="M8"/>
  <c r="N8"/>
  <c r="O8"/>
  <c r="P8"/>
  <c r="C9"/>
  <c r="D9"/>
  <c r="E9"/>
  <c r="F9"/>
  <c r="G9"/>
  <c r="H9"/>
  <c r="I9"/>
  <c r="J9"/>
  <c r="K9"/>
  <c r="L9"/>
  <c r="M9"/>
  <c r="N9"/>
  <c r="O9"/>
  <c r="P9"/>
  <c r="C10"/>
  <c r="D10"/>
  <c r="E10"/>
  <c r="F10"/>
  <c r="G10"/>
  <c r="H10"/>
  <c r="I10"/>
  <c r="J10"/>
  <c r="K10"/>
  <c r="L10"/>
  <c r="M10"/>
  <c r="N10"/>
  <c r="O10"/>
  <c r="P10"/>
  <c r="C11"/>
  <c r="D11"/>
  <c r="E11"/>
  <c r="F11"/>
  <c r="G11"/>
  <c r="H11"/>
  <c r="I11"/>
  <c r="J11"/>
  <c r="K11"/>
  <c r="L11"/>
  <c r="M11"/>
  <c r="N11"/>
  <c r="O11"/>
  <c r="P11"/>
  <c r="C12"/>
  <c r="D12"/>
  <c r="E12"/>
  <c r="F12"/>
  <c r="G12"/>
  <c r="H12"/>
  <c r="I12"/>
  <c r="J12"/>
  <c r="K12"/>
  <c r="L12"/>
  <c r="M12"/>
  <c r="N12"/>
  <c r="O12"/>
  <c r="P12"/>
  <c r="C13"/>
  <c r="D13"/>
  <c r="E13"/>
  <c r="F13"/>
  <c r="G13"/>
  <c r="H13"/>
  <c r="I13"/>
  <c r="J13"/>
  <c r="K13"/>
  <c r="L13"/>
  <c r="M13"/>
  <c r="N13"/>
  <c r="O13"/>
  <c r="P13"/>
  <c r="C14"/>
  <c r="D14"/>
  <c r="E14"/>
  <c r="F14"/>
  <c r="G14"/>
  <c r="H14"/>
  <c r="I14"/>
  <c r="J14"/>
  <c r="K14"/>
  <c r="L14"/>
  <c r="M14"/>
  <c r="N14"/>
  <c r="O14"/>
  <c r="P14"/>
  <c r="C15"/>
  <c r="D15"/>
  <c r="E15"/>
  <c r="F15"/>
  <c r="G15"/>
  <c r="H15"/>
  <c r="I15"/>
  <c r="J15"/>
  <c r="K15"/>
  <c r="L15"/>
  <c r="M15"/>
  <c r="N15"/>
  <c r="O15"/>
  <c r="P15"/>
  <c r="C16"/>
  <c r="D16"/>
  <c r="E16"/>
  <c r="F16"/>
  <c r="G16"/>
  <c r="H16"/>
  <c r="I16"/>
  <c r="J16"/>
  <c r="K16"/>
  <c r="L16"/>
  <c r="M16"/>
  <c r="N16"/>
  <c r="O16"/>
  <c r="P16"/>
  <c r="C17"/>
  <c r="D17"/>
  <c r="E17"/>
  <c r="F17"/>
  <c r="G17"/>
  <c r="H17"/>
  <c r="I17"/>
  <c r="J17"/>
  <c r="K17"/>
  <c r="L17"/>
  <c r="M17"/>
  <c r="N17"/>
  <c r="O17"/>
  <c r="P17"/>
  <c r="C18"/>
  <c r="D18"/>
  <c r="E18"/>
  <c r="F18"/>
  <c r="G18"/>
  <c r="H18"/>
  <c r="I18"/>
  <c r="J18"/>
  <c r="K18"/>
  <c r="L18"/>
  <c r="M18"/>
  <c r="N18"/>
  <c r="O18"/>
  <c r="P18"/>
  <c r="C19"/>
  <c r="D19"/>
  <c r="E19"/>
  <c r="F19"/>
  <c r="G19"/>
  <c r="H19"/>
  <c r="I19"/>
  <c r="J19"/>
  <c r="K19"/>
  <c r="L19"/>
  <c r="M19"/>
  <c r="N19"/>
  <c r="O19"/>
  <c r="P19"/>
  <c r="C20"/>
  <c r="D20"/>
  <c r="E20"/>
  <c r="F20"/>
  <c r="G20"/>
  <c r="H20"/>
  <c r="I20"/>
  <c r="J20"/>
  <c r="K20"/>
  <c r="L20"/>
  <c r="M20"/>
  <c r="N20"/>
  <c r="O20"/>
  <c r="P20"/>
  <c r="C21"/>
  <c r="D21"/>
  <c r="E21"/>
  <c r="F21"/>
  <c r="G21"/>
  <c r="H21"/>
  <c r="I21"/>
  <c r="J21"/>
  <c r="K21"/>
  <c r="L21"/>
  <c r="M21"/>
  <c r="N21"/>
  <c r="O21"/>
  <c r="P21"/>
  <c r="C22"/>
  <c r="D22"/>
  <c r="E22"/>
  <c r="F22"/>
  <c r="G22"/>
  <c r="H22"/>
  <c r="I22"/>
  <c r="J22"/>
  <c r="K22"/>
  <c r="L22"/>
  <c r="M22"/>
  <c r="N22"/>
  <c r="O22"/>
  <c r="P22"/>
  <c r="C23"/>
  <c r="D23"/>
  <c r="E23"/>
  <c r="F23"/>
  <c r="G23"/>
  <c r="H23"/>
  <c r="I23"/>
  <c r="J23"/>
  <c r="K23"/>
  <c r="L23"/>
  <c r="M23"/>
  <c r="N23"/>
  <c r="O23"/>
  <c r="P23"/>
  <c r="C24"/>
  <c r="D24"/>
  <c r="E24"/>
  <c r="F24"/>
  <c r="G24"/>
  <c r="H24"/>
  <c r="I24"/>
  <c r="J24"/>
  <c r="K24"/>
  <c r="L24"/>
  <c r="M24"/>
  <c r="N24"/>
  <c r="O24"/>
  <c r="P24"/>
  <c r="C25"/>
  <c r="D25"/>
  <c r="E25"/>
  <c r="F25"/>
  <c r="G25"/>
  <c r="H25"/>
  <c r="I25"/>
  <c r="J25"/>
  <c r="K25"/>
  <c r="L25"/>
  <c r="M25"/>
  <c r="N25"/>
  <c r="O25"/>
  <c r="P25"/>
  <c r="C26"/>
  <c r="D26"/>
  <c r="E26"/>
  <c r="F26"/>
  <c r="G26"/>
  <c r="H26"/>
  <c r="I26"/>
  <c r="J26"/>
  <c r="K26"/>
  <c r="L26"/>
  <c r="M26"/>
  <c r="N26"/>
  <c r="O26"/>
  <c r="P26"/>
  <c r="C27"/>
  <c r="D27"/>
  <c r="E27"/>
  <c r="F27"/>
  <c r="G27"/>
  <c r="H27"/>
  <c r="I27"/>
  <c r="J27"/>
  <c r="K27"/>
  <c r="L27"/>
  <c r="M27"/>
  <c r="N27"/>
  <c r="O27"/>
  <c r="P27"/>
  <c r="C28"/>
  <c r="D28"/>
  <c r="E28"/>
  <c r="F28"/>
  <c r="G28"/>
  <c r="H28"/>
  <c r="I28"/>
  <c r="J28"/>
  <c r="K28"/>
  <c r="L28"/>
  <c r="M28"/>
  <c r="N28"/>
  <c r="O28"/>
  <c r="P28"/>
  <c r="C29"/>
  <c r="D29"/>
  <c r="E29"/>
  <c r="F29"/>
  <c r="G29"/>
  <c r="H29"/>
  <c r="I29"/>
  <c r="J29"/>
  <c r="K29"/>
  <c r="L29"/>
  <c r="M29"/>
  <c r="N29"/>
  <c r="O29"/>
  <c r="P29"/>
  <c r="C30"/>
  <c r="D30"/>
  <c r="E30"/>
  <c r="F30"/>
  <c r="G30"/>
  <c r="H30"/>
  <c r="I30"/>
  <c r="J30"/>
  <c r="K30"/>
  <c r="L30"/>
  <c r="M30"/>
  <c r="N30"/>
  <c r="O30"/>
  <c r="P30"/>
  <c r="C31"/>
  <c r="D31"/>
  <c r="E31"/>
  <c r="F31"/>
  <c r="G31"/>
  <c r="H31"/>
  <c r="I31"/>
  <c r="J31"/>
  <c r="K31"/>
  <c r="L31"/>
  <c r="M31"/>
  <c r="N31"/>
  <c r="O31"/>
  <c r="P3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2"/>
  <c r="B3" i="3"/>
  <c r="C3"/>
  <c r="D3"/>
  <c r="E3"/>
  <c r="F3"/>
  <c r="G3"/>
  <c r="H3"/>
  <c r="I3"/>
  <c r="J3"/>
  <c r="K3"/>
  <c r="L3"/>
  <c r="M3"/>
  <c r="B4"/>
  <c r="C4"/>
  <c r="D4"/>
  <c r="E4"/>
  <c r="F4"/>
  <c r="G4"/>
  <c r="H4"/>
  <c r="I4"/>
  <c r="J4"/>
  <c r="K4"/>
  <c r="L4"/>
  <c r="M4"/>
  <c r="B5"/>
  <c r="C5"/>
  <c r="D5"/>
  <c r="E5"/>
  <c r="F5"/>
  <c r="G5"/>
  <c r="H5"/>
  <c r="I5"/>
  <c r="J5"/>
  <c r="K5"/>
  <c r="L5"/>
  <c r="M5"/>
  <c r="B6"/>
  <c r="C6"/>
  <c r="D6"/>
  <c r="E6"/>
  <c r="F6"/>
  <c r="G6"/>
  <c r="H6"/>
  <c r="I6"/>
  <c r="J6"/>
  <c r="K6"/>
  <c r="L6"/>
  <c r="M6"/>
  <c r="B7"/>
  <c r="C7"/>
  <c r="D7"/>
  <c r="E7"/>
  <c r="F7"/>
  <c r="G7"/>
  <c r="H7"/>
  <c r="I7"/>
  <c r="J7"/>
  <c r="K7"/>
  <c r="L7"/>
  <c r="M7"/>
  <c r="B8"/>
  <c r="C8"/>
  <c r="D8"/>
  <c r="E8"/>
  <c r="F8"/>
  <c r="G8"/>
  <c r="H8"/>
  <c r="I8"/>
  <c r="J8"/>
  <c r="K8"/>
  <c r="L8"/>
  <c r="M8"/>
  <c r="B9"/>
  <c r="C9"/>
  <c r="D9"/>
  <c r="E9"/>
  <c r="F9"/>
  <c r="G9"/>
  <c r="H9"/>
  <c r="I9"/>
  <c r="J9"/>
  <c r="K9"/>
  <c r="L9"/>
  <c r="M9"/>
  <c r="B10"/>
  <c r="C10"/>
  <c r="D10"/>
  <c r="E10"/>
  <c r="F10"/>
  <c r="G10"/>
  <c r="H10"/>
  <c r="I10"/>
  <c r="J10"/>
  <c r="K10"/>
  <c r="L10"/>
  <c r="M10"/>
  <c r="B11"/>
  <c r="C11"/>
  <c r="D11"/>
  <c r="E11"/>
  <c r="F11"/>
  <c r="G11"/>
  <c r="H11"/>
  <c r="I11"/>
  <c r="J11"/>
  <c r="K11"/>
  <c r="L11"/>
  <c r="M11"/>
  <c r="B12"/>
  <c r="C12"/>
  <c r="D12"/>
  <c r="E12"/>
  <c r="F12"/>
  <c r="G12"/>
  <c r="H12"/>
  <c r="I12"/>
  <c r="J12"/>
  <c r="K12"/>
  <c r="L12"/>
  <c r="M12"/>
  <c r="B13"/>
  <c r="C13"/>
  <c r="D13"/>
  <c r="E13"/>
  <c r="F13"/>
  <c r="G13"/>
  <c r="H13"/>
  <c r="I13"/>
  <c r="J13"/>
  <c r="K13"/>
  <c r="L13"/>
  <c r="M13"/>
  <c r="B14"/>
  <c r="C14"/>
  <c r="D14"/>
  <c r="E14"/>
  <c r="F14"/>
  <c r="G14"/>
  <c r="H14"/>
  <c r="I14"/>
  <c r="J14"/>
  <c r="K14"/>
  <c r="L14"/>
  <c r="M14"/>
  <c r="B15"/>
  <c r="C15"/>
  <c r="D15"/>
  <c r="E15"/>
  <c r="F15"/>
  <c r="G15"/>
  <c r="H15"/>
  <c r="I15"/>
  <c r="J15"/>
  <c r="K15"/>
  <c r="L15"/>
  <c r="M15"/>
  <c r="B16"/>
  <c r="C16"/>
  <c r="D16"/>
  <c r="E16"/>
  <c r="F16"/>
  <c r="G16"/>
  <c r="H16"/>
  <c r="I16"/>
  <c r="J16"/>
  <c r="K16"/>
  <c r="L16"/>
  <c r="M16"/>
  <c r="B17"/>
  <c r="C17"/>
  <c r="D17"/>
  <c r="E17"/>
  <c r="F17"/>
  <c r="G17"/>
  <c r="H17"/>
  <c r="I17"/>
  <c r="J17"/>
  <c r="K17"/>
  <c r="L17"/>
  <c r="M17"/>
  <c r="B18"/>
  <c r="C18"/>
  <c r="D18"/>
  <c r="E18"/>
  <c r="F18"/>
  <c r="G18"/>
  <c r="H18"/>
  <c r="I18"/>
  <c r="J18"/>
  <c r="K18"/>
  <c r="L18"/>
  <c r="M18"/>
  <c r="B19"/>
  <c r="C19"/>
  <c r="D19"/>
  <c r="E19"/>
  <c r="F19"/>
  <c r="G19"/>
  <c r="H19"/>
  <c r="I19"/>
  <c r="J19"/>
  <c r="K19"/>
  <c r="L19"/>
  <c r="M19"/>
  <c r="B20"/>
  <c r="C20"/>
  <c r="D20"/>
  <c r="E20"/>
  <c r="F20"/>
  <c r="G20"/>
  <c r="H20"/>
  <c r="I20"/>
  <c r="J20"/>
  <c r="K20"/>
  <c r="L20"/>
  <c r="M20"/>
  <c r="B21"/>
  <c r="C21"/>
  <c r="D21"/>
  <c r="E21"/>
  <c r="F21"/>
  <c r="G21"/>
  <c r="H21"/>
  <c r="I21"/>
  <c r="J21"/>
  <c r="K21"/>
  <c r="L21"/>
  <c r="M21"/>
  <c r="B22"/>
  <c r="C22"/>
  <c r="D22"/>
  <c r="E22"/>
  <c r="F22"/>
  <c r="G22"/>
  <c r="H22"/>
  <c r="I22"/>
  <c r="J22"/>
  <c r="K22"/>
  <c r="L22"/>
  <c r="M22"/>
  <c r="B23"/>
  <c r="C23"/>
  <c r="D23"/>
  <c r="E23"/>
  <c r="F23"/>
  <c r="G23"/>
  <c r="H23"/>
  <c r="I23"/>
  <c r="J23"/>
  <c r="K23"/>
  <c r="L23"/>
  <c r="M23"/>
  <c r="B24"/>
  <c r="C24"/>
  <c r="D24"/>
  <c r="E24"/>
  <c r="F24"/>
  <c r="G24"/>
  <c r="H24"/>
  <c r="I24"/>
  <c r="J24"/>
  <c r="K24"/>
  <c r="L24"/>
  <c r="M24"/>
  <c r="B25"/>
  <c r="C25"/>
  <c r="D25"/>
  <c r="E25"/>
  <c r="F25"/>
  <c r="G25"/>
  <c r="H25"/>
  <c r="I25"/>
  <c r="J25"/>
  <c r="K25"/>
  <c r="L25"/>
  <c r="M25"/>
  <c r="B26"/>
  <c r="C26"/>
  <c r="D26"/>
  <c r="E26"/>
  <c r="F26"/>
  <c r="G26"/>
  <c r="H26"/>
  <c r="I26"/>
  <c r="J26"/>
  <c r="K26"/>
  <c r="L26"/>
  <c r="M26"/>
  <c r="B27"/>
  <c r="C27"/>
  <c r="D27"/>
  <c r="E27"/>
  <c r="F27"/>
  <c r="G27"/>
  <c r="H27"/>
  <c r="I27"/>
  <c r="J27"/>
  <c r="K27"/>
  <c r="L27"/>
  <c r="M27"/>
  <c r="B28"/>
  <c r="C28"/>
  <c r="D28"/>
  <c r="E28"/>
  <c r="F28"/>
  <c r="G28"/>
  <c r="H28"/>
  <c r="I28"/>
  <c r="J28"/>
  <c r="K28"/>
  <c r="L28"/>
  <c r="M28"/>
  <c r="B29"/>
  <c r="C29"/>
  <c r="D29"/>
  <c r="E29"/>
  <c r="F29"/>
  <c r="G29"/>
  <c r="H29"/>
  <c r="I29"/>
  <c r="J29"/>
  <c r="K29"/>
  <c r="L29"/>
  <c r="M29"/>
  <c r="B30"/>
  <c r="C30"/>
  <c r="D30"/>
  <c r="E30"/>
  <c r="F30"/>
  <c r="G30"/>
  <c r="H30"/>
  <c r="I30"/>
  <c r="J30"/>
  <c r="K30"/>
  <c r="L30"/>
  <c r="M30"/>
  <c r="B31"/>
  <c r="C31"/>
  <c r="D31"/>
  <c r="E31"/>
  <c r="F31"/>
  <c r="G31"/>
  <c r="H31"/>
  <c r="I31"/>
  <c r="J31"/>
  <c r="K31"/>
  <c r="L31"/>
  <c r="M31"/>
  <c r="E2"/>
  <c r="F2"/>
  <c r="G2"/>
  <c r="H2"/>
  <c r="I2"/>
  <c r="J2"/>
  <c r="K2"/>
  <c r="L2"/>
  <c r="M2"/>
  <c r="C2"/>
  <c r="D2"/>
  <c r="B2"/>
  <c r="C16" i="1" l="1"/>
  <c r="D10" s="1"/>
  <c r="E8" l="1"/>
  <c r="F7" s="1"/>
  <c r="G7" s="1"/>
  <c r="H7" s="1"/>
  <c r="D2"/>
  <c r="D12"/>
  <c r="D6"/>
  <c r="E6"/>
  <c r="E2"/>
  <c r="E10"/>
  <c r="E12"/>
  <c r="D4"/>
  <c r="D8"/>
  <c r="E4"/>
  <c r="F3" s="1"/>
  <c r="G3" s="1"/>
  <c r="H3" s="1"/>
  <c r="H14" l="1"/>
  <c r="H16" s="1"/>
  <c r="F5"/>
  <c r="G5" s="1"/>
  <c r="H5" s="1"/>
  <c r="F9"/>
  <c r="G9" s="1"/>
  <c r="H9" s="1"/>
  <c r="F11"/>
  <c r="G11" s="1"/>
  <c r="H11" s="1"/>
</calcChain>
</file>

<file path=xl/sharedStrings.xml><?xml version="1.0" encoding="utf-8"?>
<sst xmlns="http://schemas.openxmlformats.org/spreadsheetml/2006/main" count="15" uniqueCount="15">
  <si>
    <t>totale</t>
  </si>
  <si>
    <t>media</t>
  </si>
  <si>
    <t>std</t>
  </si>
  <si>
    <t>Centro delle classi</t>
  </si>
  <si>
    <t>Limiti delle classi</t>
  </si>
  <si>
    <t>Frequenze assolute</t>
  </si>
  <si>
    <t>Limiti in unità standard</t>
  </si>
  <si>
    <t>Area tra z e -inf</t>
  </si>
  <si>
    <t>Area per classe</t>
  </si>
  <si>
    <t>Frequenze teoriche</t>
  </si>
  <si>
    <t>P =</t>
  </si>
  <si>
    <r>
      <t>c</t>
    </r>
    <r>
      <rPr>
        <vertAlign val="superscript"/>
        <sz val="12"/>
        <rFont val="Tahoma"/>
        <family val="2"/>
      </rPr>
      <t>2</t>
    </r>
    <r>
      <rPr>
        <sz val="12"/>
        <rFont val="Tahoma"/>
        <family val="2"/>
      </rPr>
      <t xml:space="preserve"> =</t>
    </r>
  </si>
  <si>
    <r>
      <t>n</t>
    </r>
    <r>
      <rPr>
        <sz val="12"/>
        <rFont val="Tahoma"/>
        <family val="2"/>
      </rPr>
      <t xml:space="preserve"> =</t>
    </r>
  </si>
  <si>
    <t>(fo-ft)²/ft</t>
  </si>
  <si>
    <t>limiti (2,5 % ; 97,5 %)</t>
  </si>
</sst>
</file>

<file path=xl/styles.xml><?xml version="1.0" encoding="utf-8"?>
<styleSheet xmlns="http://schemas.openxmlformats.org/spreadsheetml/2006/main">
  <numFmts count="3">
    <numFmt numFmtId="170" formatCode="0.00000"/>
    <numFmt numFmtId="171" formatCode="0.0000"/>
    <numFmt numFmtId="172" formatCode="0.000"/>
  </numFmts>
  <fonts count="4">
    <font>
      <sz val="10"/>
      <name val="Tahoma"/>
    </font>
    <font>
      <sz val="12"/>
      <name val="Tahoma"/>
      <family val="2"/>
    </font>
    <font>
      <sz val="12"/>
      <name val="Symbol"/>
      <family val="1"/>
      <charset val="2"/>
    </font>
    <font>
      <vertAlign val="superscript"/>
      <sz val="12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72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justify"/>
    </xf>
    <xf numFmtId="170" fontId="0" fillId="0" borderId="0" xfId="0" applyNumberFormat="1"/>
    <xf numFmtId="0" fontId="1" fillId="0" borderId="3" xfId="0" applyFont="1" applyBorder="1"/>
    <xf numFmtId="0" fontId="1" fillId="0" borderId="0" xfId="0" applyFont="1" applyBorder="1"/>
    <xf numFmtId="172" fontId="1" fillId="0" borderId="0" xfId="0" applyNumberFormat="1" applyFont="1" applyBorder="1"/>
    <xf numFmtId="171" fontId="1" fillId="0" borderId="0" xfId="0" applyNumberFormat="1" applyFont="1" applyBorder="1"/>
    <xf numFmtId="0" fontId="1" fillId="0" borderId="4" xfId="0" applyFont="1" applyBorder="1"/>
    <xf numFmtId="2" fontId="1" fillId="0" borderId="0" xfId="0" applyNumberFormat="1" applyFont="1" applyBorder="1"/>
    <xf numFmtId="171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172" fontId="1" fillId="0" borderId="7" xfId="0" applyNumberFormat="1" applyFont="1" applyBorder="1"/>
    <xf numFmtId="0" fontId="1" fillId="0" borderId="8" xfId="0" applyFont="1" applyBorder="1" applyAlignment="1">
      <alignment horizontal="center" vertical="justify"/>
    </xf>
    <xf numFmtId="0" fontId="1" fillId="0" borderId="9" xfId="0" applyFont="1" applyBorder="1" applyAlignment="1">
      <alignment horizontal="center" vertical="justify"/>
    </xf>
    <xf numFmtId="0" fontId="1" fillId="0" borderId="10" xfId="0" applyFont="1" applyBorder="1" applyAlignment="1">
      <alignment horizontal="center" vertical="justify"/>
    </xf>
    <xf numFmtId="0" fontId="1" fillId="0" borderId="1" xfId="0" applyFont="1" applyBorder="1"/>
    <xf numFmtId="0" fontId="1" fillId="0" borderId="2" xfId="0" applyFont="1" applyBorder="1"/>
    <xf numFmtId="2" fontId="1" fillId="0" borderId="7" xfId="0" applyNumberFormat="1" applyFont="1" applyBorder="1"/>
    <xf numFmtId="0" fontId="2" fillId="0" borderId="1" xfId="0" applyFont="1" applyBorder="1"/>
    <xf numFmtId="172" fontId="1" fillId="0" borderId="2" xfId="0" applyNumberFormat="1" applyFont="1" applyBorder="1"/>
    <xf numFmtId="0" fontId="2" fillId="0" borderId="3" xfId="0" applyFont="1" applyBorder="1"/>
    <xf numFmtId="172" fontId="1" fillId="0" borderId="1" xfId="0" applyNumberFormat="1" applyFont="1" applyBorder="1" applyAlignment="1">
      <alignment horizontal="center"/>
    </xf>
    <xf numFmtId="172" fontId="1" fillId="0" borderId="2" xfId="0" applyNumberFormat="1" applyFont="1" applyBorder="1" applyAlignment="1">
      <alignment horizontal="center"/>
    </xf>
    <xf numFmtId="172" fontId="1" fillId="0" borderId="5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K7" sqref="K7"/>
    </sheetView>
  </sheetViews>
  <sheetFormatPr defaultRowHeight="12.75"/>
  <cols>
    <col min="1" max="1" width="10.85546875" bestFit="1" customWidth="1"/>
    <col min="2" max="2" width="9.7109375" bestFit="1" customWidth="1"/>
    <col min="3" max="3" width="11.28515625" bestFit="1" customWidth="1"/>
    <col min="4" max="4" width="11.85546875" bestFit="1" customWidth="1"/>
    <col min="6" max="6" width="8.140625" bestFit="1" customWidth="1"/>
    <col min="7" max="7" width="11.42578125" customWidth="1"/>
    <col min="8" max="8" width="14.140625" customWidth="1"/>
    <col min="10" max="10" width="9.42578125" bestFit="1" customWidth="1"/>
  </cols>
  <sheetData>
    <row r="1" spans="1:10" ht="45.75" customHeight="1" thickBot="1">
      <c r="A1" s="15" t="s">
        <v>3</v>
      </c>
      <c r="B1" s="16" t="s">
        <v>4</v>
      </c>
      <c r="C1" s="16" t="s">
        <v>5</v>
      </c>
      <c r="D1" s="16" t="s">
        <v>6</v>
      </c>
      <c r="E1" s="16" t="s">
        <v>7</v>
      </c>
      <c r="F1" s="16" t="s">
        <v>8</v>
      </c>
      <c r="G1" s="16" t="s">
        <v>9</v>
      </c>
      <c r="H1" s="17" t="s">
        <v>13</v>
      </c>
      <c r="I1" s="3"/>
      <c r="J1" s="3"/>
    </row>
    <row r="2" spans="1:10" ht="15">
      <c r="A2" s="5"/>
      <c r="B2" s="6">
        <v>41.5</v>
      </c>
      <c r="C2" s="6"/>
      <c r="D2" s="7">
        <f>(B2-C$15)/C$16</f>
        <v>-2.613762567865983</v>
      </c>
      <c r="E2" s="8">
        <f>NORMDIST(B2,C$15,C$16,"vero")</f>
        <v>4.4775622396102666E-3</v>
      </c>
      <c r="F2" s="6"/>
      <c r="G2" s="6"/>
      <c r="H2" s="9"/>
    </row>
    <row r="3" spans="1:10" ht="15">
      <c r="A3" s="5">
        <v>43</v>
      </c>
      <c r="B3" s="6"/>
      <c r="C3" s="6">
        <v>6</v>
      </c>
      <c r="D3" s="6"/>
      <c r="E3" s="6"/>
      <c r="F3" s="8">
        <f>E4-E2</f>
        <v>4.9814708350041759E-2</v>
      </c>
      <c r="G3" s="10">
        <f>F3*C$14</f>
        <v>4.9814708350041759</v>
      </c>
      <c r="H3" s="11">
        <f>(C3-G3)^2/G3</f>
        <v>0.20825207941746809</v>
      </c>
    </row>
    <row r="4" spans="1:10" ht="15">
      <c r="A4" s="5"/>
      <c r="B4" s="6">
        <v>44.5</v>
      </c>
      <c r="C4" s="6"/>
      <c r="D4" s="7">
        <f>(B4-C$15)/C$16</f>
        <v>-1.6045878312381909</v>
      </c>
      <c r="E4" s="8">
        <f>NORMDIST(B4,C$15,C$16,"vero")</f>
        <v>5.4292270589652025E-2</v>
      </c>
      <c r="F4" s="6"/>
      <c r="G4" s="6"/>
      <c r="H4" s="9"/>
    </row>
    <row r="5" spans="1:10" ht="15">
      <c r="A5" s="5">
        <v>46</v>
      </c>
      <c r="B5" s="6"/>
      <c r="C5" s="6">
        <v>20</v>
      </c>
      <c r="D5" s="6"/>
      <c r="E5" s="6"/>
      <c r="F5" s="8">
        <f>E6-E4</f>
        <v>0.22149141673120742</v>
      </c>
      <c r="G5" s="10">
        <f>F5*C$14</f>
        <v>22.149141673120742</v>
      </c>
      <c r="H5" s="11">
        <f>(C5-G5)^2/G5</f>
        <v>0.20853223114958949</v>
      </c>
    </row>
    <row r="6" spans="1:10" ht="15">
      <c r="A6" s="5"/>
      <c r="B6" s="6">
        <v>47.5</v>
      </c>
      <c r="C6" s="6"/>
      <c r="D6" s="7">
        <f>(B6-C$15)/C$16</f>
        <v>-0.59541309461039849</v>
      </c>
      <c r="E6" s="8">
        <f>NORMDIST(B6,C$15,C$16,"vero")</f>
        <v>0.27578368732085945</v>
      </c>
      <c r="F6" s="6"/>
      <c r="G6" s="6"/>
      <c r="H6" s="9"/>
    </row>
    <row r="7" spans="1:10" ht="15">
      <c r="A7" s="5">
        <v>49</v>
      </c>
      <c r="B7" s="6"/>
      <c r="C7" s="6">
        <v>40</v>
      </c>
      <c r="D7" s="6"/>
      <c r="E7" s="6"/>
      <c r="F7" s="8">
        <f>E8-E6</f>
        <v>0.38469197357798812</v>
      </c>
      <c r="G7" s="10">
        <f>F7*C$14</f>
        <v>38.469197357798812</v>
      </c>
      <c r="H7" s="11">
        <f>(C7-G7)^2/G7</f>
        <v>6.0915144851470933E-2</v>
      </c>
    </row>
    <row r="8" spans="1:10" ht="15">
      <c r="A8" s="5"/>
      <c r="B8" s="6">
        <v>50.5</v>
      </c>
      <c r="C8" s="6"/>
      <c r="D8" s="7">
        <f>(B8-C$15)/C$16</f>
        <v>0.41376164201739379</v>
      </c>
      <c r="E8" s="8">
        <f>NORMDIST(B8,C$15,C$16,"vero")</f>
        <v>0.66047566089884757</v>
      </c>
      <c r="F8" s="6"/>
      <c r="G8" s="6"/>
      <c r="H8" s="9"/>
    </row>
    <row r="9" spans="1:10" ht="15">
      <c r="A9" s="5">
        <v>52</v>
      </c>
      <c r="B9" s="6"/>
      <c r="C9" s="6">
        <v>27</v>
      </c>
      <c r="D9" s="6"/>
      <c r="E9" s="6"/>
      <c r="F9" s="8">
        <f>E10-E8</f>
        <v>0.26214703948118123</v>
      </c>
      <c r="G9" s="10">
        <f>F9*C$14</f>
        <v>26.214703948118125</v>
      </c>
      <c r="H9" s="11">
        <f>(C9-G9)^2/G9</f>
        <v>2.3524579576475878E-2</v>
      </c>
    </row>
    <row r="10" spans="1:10" ht="15">
      <c r="A10" s="5"/>
      <c r="B10" s="6">
        <v>53.5</v>
      </c>
      <c r="C10" s="6"/>
      <c r="D10" s="7">
        <f>(B10-C$15)/C$16</f>
        <v>1.4229363786451861</v>
      </c>
      <c r="E10" s="8">
        <f>NORMDIST(B10,C$15,C$16,"vero")</f>
        <v>0.9226227003800288</v>
      </c>
      <c r="F10" s="6"/>
      <c r="G10" s="6"/>
      <c r="H10" s="9"/>
    </row>
    <row r="11" spans="1:10" ht="15">
      <c r="A11" s="5">
        <v>55</v>
      </c>
      <c r="B11" s="6"/>
      <c r="C11" s="6">
        <v>7</v>
      </c>
      <c r="D11" s="6"/>
      <c r="E11" s="6"/>
      <c r="F11" s="8">
        <f>E12-E10</f>
        <v>6.987174889339498E-2</v>
      </c>
      <c r="G11" s="10">
        <f>F11*C$14</f>
        <v>6.9871748893394976</v>
      </c>
      <c r="H11" s="11">
        <f>(C11-G11)^2/G11</f>
        <v>2.3540768058502274E-5</v>
      </c>
    </row>
    <row r="12" spans="1:10" ht="15">
      <c r="A12" s="5"/>
      <c r="B12" s="6">
        <v>56.5</v>
      </c>
      <c r="C12" s="6"/>
      <c r="D12" s="7">
        <f>(B12-C$15)/C$16</f>
        <v>2.4321111152729786</v>
      </c>
      <c r="E12" s="8">
        <f>NORMDIST(B12,C$15,C$16,"vero")</f>
        <v>0.99249444927342378</v>
      </c>
      <c r="F12" s="6"/>
      <c r="G12" s="6"/>
      <c r="H12" s="9"/>
    </row>
    <row r="13" spans="1:10" ht="15">
      <c r="A13" s="5"/>
      <c r="B13" s="6"/>
      <c r="C13" s="6"/>
      <c r="D13" s="6"/>
      <c r="E13" s="6"/>
      <c r="F13" s="6"/>
      <c r="G13" s="6"/>
      <c r="H13" s="9"/>
    </row>
    <row r="14" spans="1:10" ht="18">
      <c r="A14" s="5"/>
      <c r="B14" s="18" t="s">
        <v>0</v>
      </c>
      <c r="C14" s="19">
        <f>SUM(C3:C11)</f>
        <v>100</v>
      </c>
      <c r="D14" s="6"/>
      <c r="E14" s="6"/>
      <c r="F14" s="6"/>
      <c r="G14" s="21" t="s">
        <v>11</v>
      </c>
      <c r="H14" s="22">
        <f>SUM(H3:H11)</f>
        <v>0.50124757576306289</v>
      </c>
      <c r="I14" s="1"/>
    </row>
    <row r="15" spans="1:10" ht="15.75">
      <c r="A15" s="5"/>
      <c r="B15" s="5" t="s">
        <v>1</v>
      </c>
      <c r="C15" s="9">
        <f>SUM(A3*C3,A5*C5,A7*C7,A9*C9,A11*C11)/C14</f>
        <v>49.27</v>
      </c>
      <c r="D15" s="6"/>
      <c r="E15" s="6"/>
      <c r="F15" s="6"/>
      <c r="G15" s="23" t="s">
        <v>12</v>
      </c>
      <c r="H15" s="9">
        <v>2</v>
      </c>
    </row>
    <row r="16" spans="1:10" ht="15">
      <c r="A16" s="5"/>
      <c r="B16" s="12" t="s">
        <v>2</v>
      </c>
      <c r="C16" s="20">
        <f>SQRT((SUM(A3^2*C3,A5^2*C5,A7^2*C7,A9^2*C9,A11^2*C11)-C15*SUM(A3*C3,A5*C5,A7*C7,A9*C9,A11*C11))/C14)</f>
        <v>2.9727260216844602</v>
      </c>
      <c r="D16" s="6"/>
      <c r="E16" s="6"/>
      <c r="F16" s="6"/>
      <c r="G16" s="12" t="s">
        <v>10</v>
      </c>
      <c r="H16" s="14">
        <f>CHIDIST(H14,2)</f>
        <v>0.77831512836921057</v>
      </c>
      <c r="I16" s="1"/>
    </row>
    <row r="17" spans="1:8" ht="15">
      <c r="A17" s="5"/>
      <c r="B17" s="6"/>
      <c r="C17" s="6"/>
      <c r="D17" s="6"/>
      <c r="E17" s="6"/>
      <c r="F17" s="6"/>
      <c r="G17" s="6"/>
      <c r="H17" s="9"/>
    </row>
    <row r="18" spans="1:8" ht="15">
      <c r="A18" s="5"/>
      <c r="B18" s="6"/>
      <c r="C18" s="6"/>
      <c r="D18" s="6"/>
      <c r="E18" s="6"/>
      <c r="F18" s="6"/>
      <c r="G18" s="24" t="s">
        <v>14</v>
      </c>
      <c r="H18" s="25"/>
    </row>
    <row r="19" spans="1:8" ht="15">
      <c r="A19" s="12"/>
      <c r="B19" s="13"/>
      <c r="C19" s="13"/>
      <c r="D19" s="13"/>
      <c r="E19" s="13"/>
      <c r="F19" s="13"/>
      <c r="G19" s="26">
        <f>CHIINV(1-0.025,2)</f>
        <v>5.0635615967174856E-2</v>
      </c>
      <c r="H19" s="14">
        <f>CHIINV(0.025,2)</f>
        <v>7.3777589083113035</v>
      </c>
    </row>
    <row r="23" spans="1:8">
      <c r="E23" s="2"/>
    </row>
  </sheetData>
  <mergeCells count="1">
    <mergeCell ref="G18:H18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workbookViewId="0">
      <selection activeCell="B2" sqref="B2"/>
    </sheetView>
  </sheetViews>
  <sheetFormatPr defaultRowHeight="12.75"/>
  <cols>
    <col min="1" max="1" width="4.5703125" customWidth="1"/>
  </cols>
  <sheetData>
    <row r="1" spans="1:13">
      <c r="B1">
        <v>0</v>
      </c>
      <c r="C1">
        <v>0.5</v>
      </c>
      <c r="D1">
        <v>1</v>
      </c>
      <c r="E1">
        <v>2</v>
      </c>
      <c r="F1">
        <v>3</v>
      </c>
      <c r="G1">
        <v>4</v>
      </c>
      <c r="H1">
        <v>5</v>
      </c>
      <c r="I1">
        <v>10</v>
      </c>
      <c r="J1">
        <v>15</v>
      </c>
      <c r="K1">
        <v>20</v>
      </c>
      <c r="L1">
        <v>25</v>
      </c>
      <c r="M1">
        <v>30</v>
      </c>
    </row>
    <row r="2" spans="1:13">
      <c r="A2">
        <v>1</v>
      </c>
      <c r="B2" s="4">
        <f>CHIDIST(B$1,$A2)</f>
        <v>1</v>
      </c>
      <c r="C2" s="4">
        <f t="shared" ref="C2:M17" si="0">CHIDIST(C$1,$A2)</f>
        <v>0.4795001239653619</v>
      </c>
      <c r="D2" s="4">
        <f t="shared" si="0"/>
        <v>0.31731081309762943</v>
      </c>
      <c r="E2" s="4">
        <f t="shared" si="0"/>
        <v>0.15729926482544482</v>
      </c>
      <c r="F2" s="4">
        <f t="shared" si="0"/>
        <v>8.3264540390180983E-2</v>
      </c>
      <c r="G2" s="4">
        <f t="shared" si="0"/>
        <v>4.5500270492691064E-2</v>
      </c>
      <c r="H2" s="4">
        <f t="shared" si="0"/>
        <v>2.5347320288920873E-2</v>
      </c>
      <c r="I2" s="4">
        <f t="shared" si="0"/>
        <v>1.5654023378513151E-3</v>
      </c>
      <c r="J2" s="4">
        <f t="shared" si="0"/>
        <v>1.0751117870222296E-4</v>
      </c>
      <c r="K2" s="4">
        <f t="shared" si="0"/>
        <v>7.7442164472920345E-6</v>
      </c>
      <c r="L2" s="4">
        <f t="shared" si="0"/>
        <v>5.7330314736366487E-7</v>
      </c>
      <c r="M2" s="4">
        <f t="shared" si="0"/>
        <v>4.3204630652143196E-8</v>
      </c>
    </row>
    <row r="3" spans="1:13">
      <c r="A3">
        <v>2</v>
      </c>
      <c r="B3" s="4">
        <f t="shared" ref="B3:M31" si="1">CHIDIST(B$1,$A3)</f>
        <v>1</v>
      </c>
      <c r="C3" s="4">
        <f t="shared" si="0"/>
        <v>0.77880078336530478</v>
      </c>
      <c r="D3" s="4">
        <f t="shared" si="0"/>
        <v>0.60653066313170978</v>
      </c>
      <c r="E3" s="4">
        <f t="shared" si="0"/>
        <v>0.36787944118678878</v>
      </c>
      <c r="F3" s="4">
        <f t="shared" si="0"/>
        <v>0.22313016015773796</v>
      </c>
      <c r="G3" s="4">
        <f t="shared" si="0"/>
        <v>0.13533528324225835</v>
      </c>
      <c r="H3" s="4">
        <f t="shared" si="0"/>
        <v>8.2084998627323047E-2</v>
      </c>
      <c r="I3" s="4">
        <f t="shared" si="0"/>
        <v>6.7379469993665486E-3</v>
      </c>
      <c r="J3" s="4">
        <f t="shared" si="0"/>
        <v>5.5308437017090621E-4</v>
      </c>
      <c r="K3" s="4">
        <f t="shared" si="0"/>
        <v>4.5399929764378766E-5</v>
      </c>
      <c r="L3" s="4">
        <f t="shared" si="0"/>
        <v>3.7266531722341328E-6</v>
      </c>
      <c r="M3" s="4">
        <f t="shared" si="0"/>
        <v>3.0590232051458692E-7</v>
      </c>
    </row>
    <row r="4" spans="1:13">
      <c r="A4">
        <v>3</v>
      </c>
      <c r="B4" s="4">
        <f t="shared" si="1"/>
        <v>1</v>
      </c>
      <c r="C4" s="4">
        <f t="shared" si="0"/>
        <v>0.91889141170056499</v>
      </c>
      <c r="D4" s="4">
        <f t="shared" si="0"/>
        <v>0.80125195766424573</v>
      </c>
      <c r="E4" s="4">
        <f t="shared" si="0"/>
        <v>0.57240670736363497</v>
      </c>
      <c r="F4" s="4">
        <f t="shared" si="0"/>
        <v>0.39162511085302087</v>
      </c>
      <c r="G4" s="4">
        <f t="shared" si="0"/>
        <v>0.26146410646762053</v>
      </c>
      <c r="H4" s="4">
        <f t="shared" si="0"/>
        <v>0.17179712381856913</v>
      </c>
      <c r="I4" s="4">
        <f t="shared" si="0"/>
        <v>1.8566135277077619E-2</v>
      </c>
      <c r="J4" s="4">
        <f t="shared" si="0"/>
        <v>1.8166489606880351E-3</v>
      </c>
      <c r="K4" s="4">
        <f t="shared" si="0"/>
        <v>1.6974243468850786E-4</v>
      </c>
      <c r="L4" s="4">
        <f t="shared" si="0"/>
        <v>1.5440498275513523E-5</v>
      </c>
      <c r="M4" s="4">
        <f t="shared" si="0"/>
        <v>1.3800570309891027E-6</v>
      </c>
    </row>
    <row r="5" spans="1:13">
      <c r="A5">
        <v>4</v>
      </c>
      <c r="B5" s="4">
        <f t="shared" si="1"/>
        <v>1</v>
      </c>
      <c r="C5" s="4">
        <f t="shared" si="0"/>
        <v>0.97350097884537967</v>
      </c>
      <c r="D5" s="4">
        <f t="shared" si="0"/>
        <v>0.90979598973218057</v>
      </c>
      <c r="E5" s="4">
        <f t="shared" si="0"/>
        <v>0.73575888315183202</v>
      </c>
      <c r="F5" s="4">
        <f t="shared" si="0"/>
        <v>0.55782540813644865</v>
      </c>
      <c r="G5" s="4">
        <f t="shared" si="0"/>
        <v>0.40600584974466036</v>
      </c>
      <c r="H5" s="4">
        <f t="shared" si="0"/>
        <v>0.28729749520828674</v>
      </c>
      <c r="I5" s="4">
        <f t="shared" si="0"/>
        <v>4.0427681997980185E-2</v>
      </c>
      <c r="J5" s="4">
        <f t="shared" si="0"/>
        <v>4.7012171466597969E-3</v>
      </c>
      <c r="K5" s="4">
        <f t="shared" si="0"/>
        <v>4.9939922743016604E-4</v>
      </c>
      <c r="L5" s="4">
        <f t="shared" si="0"/>
        <v>5.0309817827377037E-5</v>
      </c>
      <c r="M5" s="4">
        <f t="shared" si="0"/>
        <v>4.8944371284490021E-6</v>
      </c>
    </row>
    <row r="6" spans="1:13">
      <c r="A6">
        <v>5</v>
      </c>
      <c r="B6" s="4">
        <f t="shared" si="1"/>
        <v>1</v>
      </c>
      <c r="C6" s="4">
        <f t="shared" si="0"/>
        <v>0.99212329328296056</v>
      </c>
      <c r="D6" s="4">
        <f t="shared" si="0"/>
        <v>0.96256577328018977</v>
      </c>
      <c r="E6" s="4">
        <f t="shared" si="0"/>
        <v>0.84914503898939708</v>
      </c>
      <c r="F6" s="4">
        <f t="shared" si="0"/>
        <v>0.69998583841414574</v>
      </c>
      <c r="G6" s="4">
        <f t="shared" si="0"/>
        <v>0.54941596204454002</v>
      </c>
      <c r="H6" s="4">
        <f t="shared" si="0"/>
        <v>0.41588023213543529</v>
      </c>
      <c r="I6" s="4">
        <f t="shared" si="0"/>
        <v>7.5235246710813622E-2</v>
      </c>
      <c r="J6" s="4">
        <f t="shared" si="0"/>
        <v>1.0362337940164288E-2</v>
      </c>
      <c r="K6" s="4">
        <f t="shared" si="0"/>
        <v>1.2497305677685966E-3</v>
      </c>
      <c r="L6" s="4">
        <f t="shared" si="0"/>
        <v>1.3933379129957911E-4</v>
      </c>
      <c r="M6" s="4">
        <f t="shared" si="0"/>
        <v>1.474858104262542E-5</v>
      </c>
    </row>
    <row r="7" spans="1:13">
      <c r="A7">
        <v>6</v>
      </c>
      <c r="B7" s="4">
        <f t="shared" si="1"/>
        <v>1</v>
      </c>
      <c r="C7" s="4">
        <f t="shared" si="0"/>
        <v>0.9978385033183742</v>
      </c>
      <c r="D7" s="4">
        <f t="shared" si="0"/>
        <v>0.98561232220226813</v>
      </c>
      <c r="E7" s="4">
        <f t="shared" si="0"/>
        <v>0.91969860375057089</v>
      </c>
      <c r="F7" s="4">
        <f t="shared" si="0"/>
        <v>0.80884683134467827</v>
      </c>
      <c r="G7" s="4">
        <f t="shared" si="0"/>
        <v>0.67667642001545669</v>
      </c>
      <c r="H7" s="4">
        <f t="shared" si="0"/>
        <v>0.54381312652093072</v>
      </c>
      <c r="I7" s="4">
        <f t="shared" si="0"/>
        <v>0.12465201949805416</v>
      </c>
      <c r="J7" s="4">
        <f t="shared" si="0"/>
        <v>2.0256715059097607E-2</v>
      </c>
      <c r="K7" s="4">
        <f t="shared" si="0"/>
        <v>2.769395715844235E-3</v>
      </c>
      <c r="L7" s="4">
        <f t="shared" si="0"/>
        <v>3.4145459693272356E-4</v>
      </c>
      <c r="M7" s="4">
        <f t="shared" si="0"/>
        <v>3.9308448189206279E-5</v>
      </c>
    </row>
    <row r="8" spans="1:13">
      <c r="A8">
        <v>7</v>
      </c>
      <c r="B8" s="4">
        <f t="shared" si="1"/>
        <v>1</v>
      </c>
      <c r="C8" s="4">
        <f t="shared" si="0"/>
        <v>0.99944648139169345</v>
      </c>
      <c r="D8" s="4">
        <f t="shared" si="0"/>
        <v>0.99482853655261405</v>
      </c>
      <c r="E8" s="4">
        <f t="shared" si="0"/>
        <v>0.95984036895689206</v>
      </c>
      <c r="F8" s="4">
        <f t="shared" si="0"/>
        <v>0.88500223419450219</v>
      </c>
      <c r="G8" s="4">
        <f t="shared" si="0"/>
        <v>0.77977740981983268</v>
      </c>
      <c r="H8" s="4">
        <f t="shared" si="0"/>
        <v>0.65996323375966082</v>
      </c>
      <c r="I8" s="4">
        <f t="shared" si="0"/>
        <v>0.18857346535377079</v>
      </c>
      <c r="J8" s="4">
        <f t="shared" si="0"/>
        <v>3.5999404645980324E-2</v>
      </c>
      <c r="K8" s="4">
        <f t="shared" si="0"/>
        <v>5.5696830385618809E-3</v>
      </c>
      <c r="L8" s="4">
        <f t="shared" si="0"/>
        <v>7.5880025490405762E-4</v>
      </c>
      <c r="M8" s="4">
        <f t="shared" si="0"/>
        <v>9.4959725068667213E-5</v>
      </c>
    </row>
    <row r="9" spans="1:13">
      <c r="A9">
        <v>8</v>
      </c>
      <c r="B9" s="4">
        <f t="shared" si="1"/>
        <v>1</v>
      </c>
      <c r="C9" s="4">
        <f t="shared" si="0"/>
        <v>0.99986663034967593</v>
      </c>
      <c r="D9" s="4">
        <f t="shared" si="0"/>
        <v>0.99824837745119432</v>
      </c>
      <c r="E9" s="4">
        <f t="shared" si="0"/>
        <v>0.98101184318467261</v>
      </c>
      <c r="F9" s="4">
        <f t="shared" si="0"/>
        <v>0.93435754644155045</v>
      </c>
      <c r="G9" s="4">
        <f t="shared" si="0"/>
        <v>0.85712346434892428</v>
      </c>
      <c r="H9" s="4">
        <f t="shared" si="0"/>
        <v>0.75757614379008142</v>
      </c>
      <c r="I9" s="4">
        <f t="shared" si="0"/>
        <v>0.26502591533604292</v>
      </c>
      <c r="J9" s="4">
        <f t="shared" si="0"/>
        <v>5.9145459841316361E-2</v>
      </c>
      <c r="K9" s="4">
        <f t="shared" si="0"/>
        <v>1.0336050677434301E-2</v>
      </c>
      <c r="L9" s="4">
        <f t="shared" si="0"/>
        <v>1.554557843237961E-3</v>
      </c>
      <c r="M9" s="4">
        <f t="shared" si="0"/>
        <v>2.1137850349761295E-4</v>
      </c>
    </row>
    <row r="10" spans="1:13">
      <c r="A10">
        <v>9</v>
      </c>
      <c r="B10" s="4">
        <f t="shared" si="1"/>
        <v>1</v>
      </c>
      <c r="C10" s="4">
        <f t="shared" si="0"/>
        <v>0.99996956625886602</v>
      </c>
      <c r="D10" s="4">
        <f t="shared" si="0"/>
        <v>0.99943750269933851</v>
      </c>
      <c r="E10" s="4">
        <f t="shared" si="0"/>
        <v>0.99146760664458489</v>
      </c>
      <c r="F10" s="4">
        <f t="shared" si="0"/>
        <v>0.96429497294311473</v>
      </c>
      <c r="G10" s="4">
        <f t="shared" si="0"/>
        <v>0.91141252819145535</v>
      </c>
      <c r="H10" s="4">
        <f t="shared" si="0"/>
        <v>0.83430826427844695</v>
      </c>
      <c r="I10" s="4">
        <f t="shared" si="0"/>
        <v>0.35048521394256854</v>
      </c>
      <c r="J10" s="4">
        <f t="shared" si="0"/>
        <v>9.0935977542368429E-2</v>
      </c>
      <c r="K10" s="4">
        <f t="shared" si="0"/>
        <v>1.7912404546213592E-2</v>
      </c>
      <c r="L10" s="4">
        <f t="shared" si="0"/>
        <v>2.9711804866564603E-3</v>
      </c>
      <c r="M10" s="4">
        <f t="shared" si="0"/>
        <v>4.3872177146277115E-4</v>
      </c>
    </row>
    <row r="11" spans="1:13">
      <c r="A11">
        <v>10</v>
      </c>
      <c r="B11" s="4">
        <f t="shared" si="1"/>
        <v>1</v>
      </c>
      <c r="C11" s="4">
        <f t="shared" si="0"/>
        <v>0.99999338828944262</v>
      </c>
      <c r="D11" s="4">
        <f t="shared" si="0"/>
        <v>0.99982788437033721</v>
      </c>
      <c r="E11" s="4">
        <f t="shared" si="0"/>
        <v>0.9963401532356494</v>
      </c>
      <c r="F11" s="4">
        <f t="shared" si="0"/>
        <v>0.9814240638571875</v>
      </c>
      <c r="G11" s="4">
        <f t="shared" si="0"/>
        <v>0.94734698312755816</v>
      </c>
      <c r="H11" s="4">
        <f t="shared" si="0"/>
        <v>0.89117802045407957</v>
      </c>
      <c r="I11" s="4">
        <f t="shared" si="0"/>
        <v>0.44049328513798774</v>
      </c>
      <c r="J11" s="4">
        <f t="shared" si="0"/>
        <v>0.13206185630953896</v>
      </c>
      <c r="K11" s="4">
        <f t="shared" si="0"/>
        <v>2.9252688081794043E-2</v>
      </c>
      <c r="L11" s="4">
        <f t="shared" si="0"/>
        <v>5.3455054880172164E-3</v>
      </c>
      <c r="M11" s="4">
        <f t="shared" si="0"/>
        <v>8.5664121091682914E-4</v>
      </c>
    </row>
    <row r="12" spans="1:13">
      <c r="A12">
        <v>11</v>
      </c>
      <c r="B12" s="4">
        <f t="shared" si="1"/>
        <v>1</v>
      </c>
      <c r="C12" s="4">
        <f t="shared" si="0"/>
        <v>0.99999862652930682</v>
      </c>
      <c r="D12" s="4">
        <f t="shared" si="0"/>
        <v>0.99994961005136707</v>
      </c>
      <c r="E12" s="4">
        <f t="shared" si="0"/>
        <v>0.99849588173426107</v>
      </c>
      <c r="F12" s="4">
        <f t="shared" si="0"/>
        <v>0.99072588662773753</v>
      </c>
      <c r="G12" s="4">
        <f t="shared" si="0"/>
        <v>0.96991702403879898</v>
      </c>
      <c r="H12" s="4">
        <f t="shared" si="0"/>
        <v>0.93116661104096665</v>
      </c>
      <c r="I12" s="4">
        <f t="shared" si="0"/>
        <v>0.53038718955713482</v>
      </c>
      <c r="J12" s="4">
        <f t="shared" si="0"/>
        <v>0.18249692907108817</v>
      </c>
      <c r="K12" s="4">
        <f t="shared" si="0"/>
        <v>4.5340674435518445E-2</v>
      </c>
      <c r="L12" s="4">
        <f t="shared" si="0"/>
        <v>9.116681122585988E-3</v>
      </c>
      <c r="M12" s="4">
        <f t="shared" si="0"/>
        <v>1.5845952574551402E-3</v>
      </c>
    </row>
    <row r="13" spans="1:13">
      <c r="A13">
        <v>12</v>
      </c>
      <c r="B13" s="4">
        <f t="shared" si="1"/>
        <v>1</v>
      </c>
      <c r="C13" s="4">
        <f t="shared" si="0"/>
        <v>0.99999972618643662</v>
      </c>
      <c r="D13" s="4">
        <f t="shared" si="0"/>
        <v>0.99998583506268746</v>
      </c>
      <c r="E13" s="4">
        <f t="shared" si="0"/>
        <v>0.99940581518683147</v>
      </c>
      <c r="F13" s="4">
        <f t="shared" si="0"/>
        <v>0.99554401930634917</v>
      </c>
      <c r="G13" s="4">
        <f t="shared" si="0"/>
        <v>0.98343639199637922</v>
      </c>
      <c r="H13" s="4">
        <f t="shared" si="0"/>
        <v>0.95797896335505461</v>
      </c>
      <c r="I13" s="4">
        <f t="shared" si="0"/>
        <v>0.61596067297062873</v>
      </c>
      <c r="J13" s="4">
        <f t="shared" si="0"/>
        <v>0.24143645101363406</v>
      </c>
      <c r="K13" s="4">
        <f t="shared" si="0"/>
        <v>6.708596289107964E-2</v>
      </c>
      <c r="L13" s="4">
        <f t="shared" si="0"/>
        <v>1.4822874600103574E-2</v>
      </c>
      <c r="M13" s="4">
        <f t="shared" si="0"/>
        <v>2.7924293332023988E-3</v>
      </c>
    </row>
    <row r="14" spans="1:13">
      <c r="A14">
        <v>13</v>
      </c>
      <c r="B14" s="4">
        <f t="shared" si="1"/>
        <v>1</v>
      </c>
      <c r="C14" s="4">
        <f t="shared" si="0"/>
        <v>0.99999994745069121</v>
      </c>
      <c r="D14" s="4">
        <f t="shared" si="0"/>
        <v>0.99999616526526647</v>
      </c>
      <c r="E14" s="4">
        <f t="shared" si="0"/>
        <v>0.99977374991647616</v>
      </c>
      <c r="F14" s="4">
        <f t="shared" si="0"/>
        <v>0.99793431739451366</v>
      </c>
      <c r="G14" s="4">
        <f t="shared" si="0"/>
        <v>0.9911913866049481</v>
      </c>
      <c r="H14" s="4">
        <f t="shared" si="0"/>
        <v>0.97519313390158557</v>
      </c>
      <c r="I14" s="4">
        <f t="shared" si="0"/>
        <v>0.69393437641079869</v>
      </c>
      <c r="J14" s="4">
        <f t="shared" si="0"/>
        <v>0.30735277510483944</v>
      </c>
      <c r="K14" s="4">
        <f t="shared" si="0"/>
        <v>9.5210256203939456E-2</v>
      </c>
      <c r="L14" s="4">
        <f t="shared" si="0"/>
        <v>2.3083728039960883E-2</v>
      </c>
      <c r="M14" s="4">
        <f t="shared" si="0"/>
        <v>4.709704773284527E-3</v>
      </c>
    </row>
    <row r="15" spans="1:13">
      <c r="A15">
        <v>14</v>
      </c>
      <c r="B15" s="4">
        <f t="shared" si="1"/>
        <v>1</v>
      </c>
      <c r="C15" s="4">
        <f t="shared" si="0"/>
        <v>0.99999999026547814</v>
      </c>
      <c r="D15" s="4">
        <f t="shared" si="0"/>
        <v>0.99999899762039735</v>
      </c>
      <c r="E15" s="4">
        <f t="shared" si="0"/>
        <v>0.99991675885099618</v>
      </c>
      <c r="F15" s="4">
        <f t="shared" si="0"/>
        <v>0.99907400809397795</v>
      </c>
      <c r="G15" s="4">
        <f t="shared" si="0"/>
        <v>0.99546619452894858</v>
      </c>
      <c r="H15" s="4">
        <f t="shared" si="0"/>
        <v>0.98581268822098567</v>
      </c>
      <c r="I15" s="4">
        <f t="shared" si="0"/>
        <v>0.76218348113420287</v>
      </c>
      <c r="J15" s="4">
        <f t="shared" si="0"/>
        <v>0.37815469439545241</v>
      </c>
      <c r="K15" s="4">
        <f t="shared" si="0"/>
        <v>0.13014142090725614</v>
      </c>
      <c r="L15" s="4">
        <f t="shared" si="0"/>
        <v>3.4567393583828952E-2</v>
      </c>
      <c r="M15" s="4">
        <f t="shared" si="0"/>
        <v>7.6318996389677261E-3</v>
      </c>
    </row>
    <row r="16" spans="1:13">
      <c r="A16">
        <v>15</v>
      </c>
      <c r="B16" s="4">
        <f t="shared" si="1"/>
        <v>1</v>
      </c>
      <c r="C16" s="4">
        <f t="shared" si="0"/>
        <v>0.9999999982553599</v>
      </c>
      <c r="D16" s="4">
        <f t="shared" si="0"/>
        <v>0.99999974643557121</v>
      </c>
      <c r="E16" s="4">
        <f t="shared" si="0"/>
        <v>0.99997034502278714</v>
      </c>
      <c r="F16" s="4">
        <f t="shared" si="0"/>
        <v>0.99959780144956401</v>
      </c>
      <c r="G16" s="4">
        <f t="shared" si="0"/>
        <v>0.99773734417123139</v>
      </c>
      <c r="H16" s="4">
        <f t="shared" si="0"/>
        <v>0.99212641142104707</v>
      </c>
      <c r="I16" s="4">
        <f t="shared" si="0"/>
        <v>0.8197399279552875</v>
      </c>
      <c r="J16" s="4">
        <f t="shared" si="0"/>
        <v>0.45141721098034965</v>
      </c>
      <c r="K16" s="4">
        <f t="shared" si="0"/>
        <v>0.17193268934255845</v>
      </c>
      <c r="L16" s="4">
        <f t="shared" si="0"/>
        <v>4.994343352533314E-2</v>
      </c>
      <c r="M16" s="4">
        <f t="shared" si="0"/>
        <v>1.1921495937699415E-2</v>
      </c>
    </row>
    <row r="17" spans="1:13">
      <c r="A17">
        <v>16</v>
      </c>
      <c r="B17" s="4">
        <f t="shared" si="1"/>
        <v>1</v>
      </c>
      <c r="C17" s="4">
        <f t="shared" si="0"/>
        <v>0.99999999969687248</v>
      </c>
      <c r="D17" s="4">
        <f t="shared" si="0"/>
        <v>0.99999993780309182</v>
      </c>
      <c r="E17" s="4">
        <f t="shared" si="0"/>
        <v>0.99998975080334196</v>
      </c>
      <c r="F17" s="4">
        <f t="shared" si="0"/>
        <v>0.99983043427177065</v>
      </c>
      <c r="G17" s="4">
        <f t="shared" si="0"/>
        <v>0.99890328103811266</v>
      </c>
      <c r="H17" s="4">
        <f t="shared" si="0"/>
        <v>0.99575330453784194</v>
      </c>
      <c r="I17" s="4">
        <f t="shared" si="0"/>
        <v>0.86662832981779458</v>
      </c>
      <c r="J17" s="4">
        <f t="shared" si="0"/>
        <v>0.52463855563289996</v>
      </c>
      <c r="K17" s="4">
        <f t="shared" si="0"/>
        <v>0.22022064664539914</v>
      </c>
      <c r="L17" s="4">
        <f t="shared" si="0"/>
        <v>6.9825463197903545E-2</v>
      </c>
      <c r="M17" s="4">
        <f t="shared" si="0"/>
        <v>1.8002193123937221E-2</v>
      </c>
    </row>
    <row r="18" spans="1:13">
      <c r="A18">
        <v>17</v>
      </c>
      <c r="B18" s="4">
        <f t="shared" si="1"/>
        <v>1</v>
      </c>
      <c r="C18" s="4">
        <f t="shared" si="1"/>
        <v>0.99999999994884881</v>
      </c>
      <c r="D18" s="4">
        <f t="shared" si="1"/>
        <v>0.9999999851802559</v>
      </c>
      <c r="E18" s="4">
        <f t="shared" si="1"/>
        <v>0.99999655770370444</v>
      </c>
      <c r="F18" s="4">
        <f t="shared" si="1"/>
        <v>0.99993049826309277</v>
      </c>
      <c r="G18" s="4">
        <f t="shared" si="1"/>
        <v>0.99948293289465107</v>
      </c>
      <c r="H18" s="4">
        <f t="shared" si="1"/>
        <v>0.99777083742896555</v>
      </c>
      <c r="I18" s="4">
        <f t="shared" si="1"/>
        <v>0.90361028895272766</v>
      </c>
      <c r="J18" s="4">
        <f t="shared" si="1"/>
        <v>0.59548166283327519</v>
      </c>
      <c r="K18" s="4">
        <f t="shared" si="1"/>
        <v>0.27422926721168961</v>
      </c>
      <c r="L18" s="4">
        <f t="shared" si="1"/>
        <v>9.4709609695535116E-2</v>
      </c>
      <c r="M18" s="4">
        <f t="shared" si="1"/>
        <v>2.634507811491648E-2</v>
      </c>
    </row>
    <row r="19" spans="1:13">
      <c r="A19">
        <v>18</v>
      </c>
      <c r="B19" s="4">
        <f t="shared" si="1"/>
        <v>1</v>
      </c>
      <c r="C19" s="4">
        <f t="shared" si="1"/>
        <v>0.99999999999160361</v>
      </c>
      <c r="D19" s="4">
        <f t="shared" si="1"/>
        <v>0.99999999656450977</v>
      </c>
      <c r="E19" s="4">
        <f t="shared" si="1"/>
        <v>0.99999887479742045</v>
      </c>
      <c r="F19" s="4">
        <f t="shared" si="1"/>
        <v>0.99997226418142149</v>
      </c>
      <c r="G19" s="4">
        <f t="shared" si="1"/>
        <v>0.99976255267787928</v>
      </c>
      <c r="H19" s="4">
        <f t="shared" si="1"/>
        <v>0.99885974719519177</v>
      </c>
      <c r="I19" s="4">
        <f t="shared" si="1"/>
        <v>0.9319063691784949</v>
      </c>
      <c r="J19" s="4">
        <f t="shared" si="1"/>
        <v>0.66196714831198333</v>
      </c>
      <c r="K19" s="4">
        <f t="shared" si="1"/>
        <v>0.33281967881877783</v>
      </c>
      <c r="L19" s="4">
        <f t="shared" si="1"/>
        <v>0.1249161975967915</v>
      </c>
      <c r="M19" s="4">
        <f t="shared" si="1"/>
        <v>3.744649350076882E-2</v>
      </c>
    </row>
    <row r="20" spans="1:13">
      <c r="A20">
        <v>19</v>
      </c>
      <c r="B20" s="4">
        <f t="shared" si="1"/>
        <v>1</v>
      </c>
      <c r="C20" s="4">
        <f t="shared" si="1"/>
        <v>0.9999999999986573</v>
      </c>
      <c r="D20" s="4">
        <f t="shared" si="1"/>
        <v>0.99999999922406102</v>
      </c>
      <c r="E20" s="4">
        <f t="shared" si="1"/>
        <v>0.99999964154852661</v>
      </c>
      <c r="F20" s="4">
        <f t="shared" si="1"/>
        <v>0.99998920946585057</v>
      </c>
      <c r="G20" s="4">
        <f t="shared" si="1"/>
        <v>0.99989365963636623</v>
      </c>
      <c r="H20" s="4">
        <f t="shared" si="1"/>
        <v>0.99943096265730247</v>
      </c>
      <c r="I20" s="4">
        <f t="shared" si="1"/>
        <v>0.95294579936355073</v>
      </c>
      <c r="J20" s="4">
        <f t="shared" si="1"/>
        <v>0.72259734219399885</v>
      </c>
      <c r="K20" s="4">
        <f t="shared" si="1"/>
        <v>0.39457818212833928</v>
      </c>
      <c r="L20" s="4">
        <f t="shared" si="1"/>
        <v>0.16054222135443022</v>
      </c>
      <c r="M20" s="4">
        <f t="shared" si="1"/>
        <v>5.1798458992856428E-2</v>
      </c>
    </row>
    <row r="21" spans="1:13">
      <c r="A21">
        <v>20</v>
      </c>
      <c r="B21" s="4">
        <f t="shared" si="1"/>
        <v>1</v>
      </c>
      <c r="C21" s="4">
        <f t="shared" si="1"/>
        <v>0.99999999999979061</v>
      </c>
      <c r="D21" s="4">
        <f t="shared" si="1"/>
        <v>0.99999999982903298</v>
      </c>
      <c r="E21" s="4">
        <f t="shared" si="1"/>
        <v>0.99999988857452271</v>
      </c>
      <c r="F21" s="4">
        <f t="shared" si="1"/>
        <v>0.99999590249907866</v>
      </c>
      <c r="G21" s="4">
        <f t="shared" si="1"/>
        <v>0.99995350192562071</v>
      </c>
      <c r="H21" s="4">
        <f t="shared" si="1"/>
        <v>0.99972264790880161</v>
      </c>
      <c r="I21" s="4">
        <f t="shared" si="1"/>
        <v>0.9681719434943975</v>
      </c>
      <c r="J21" s="4">
        <f t="shared" si="1"/>
        <v>0.77640762071141367</v>
      </c>
      <c r="K21" s="4">
        <f t="shared" si="1"/>
        <v>0.45792971456754655</v>
      </c>
      <c r="L21" s="4">
        <f t="shared" si="1"/>
        <v>0.20143110456583543</v>
      </c>
      <c r="M21" s="4">
        <f t="shared" si="1"/>
        <v>6.9853661181765558E-2</v>
      </c>
    </row>
    <row r="22" spans="1:13">
      <c r="A22">
        <v>21</v>
      </c>
      <c r="B22" s="4">
        <f t="shared" si="1"/>
        <v>1</v>
      </c>
      <c r="C22" s="4">
        <f t="shared" si="1"/>
        <v>0.99999999999996814</v>
      </c>
      <c r="D22" s="4">
        <f t="shared" si="1"/>
        <v>0.99999999996320865</v>
      </c>
      <c r="E22" s="4">
        <f t="shared" si="1"/>
        <v>0.99999996616376674</v>
      </c>
      <c r="F22" s="4">
        <f t="shared" si="1"/>
        <v>0.99999847965558009</v>
      </c>
      <c r="G22" s="4">
        <f t="shared" si="1"/>
        <v>0.99998012842581074</v>
      </c>
      <c r="H22" s="4">
        <f t="shared" si="1"/>
        <v>0.99986783772658705</v>
      </c>
      <c r="I22" s="4">
        <f t="shared" si="1"/>
        <v>0.978911856049138</v>
      </c>
      <c r="J22" s="4">
        <f t="shared" si="1"/>
        <v>0.82295182590082416</v>
      </c>
      <c r="K22" s="4">
        <f t="shared" si="1"/>
        <v>0.52126129489197837</v>
      </c>
      <c r="L22" s="4">
        <f t="shared" si="1"/>
        <v>0.24716407900347886</v>
      </c>
      <c r="M22" s="4">
        <f t="shared" si="1"/>
        <v>9.1988007191226837E-2</v>
      </c>
    </row>
    <row r="23" spans="1:13">
      <c r="A23">
        <v>22</v>
      </c>
      <c r="B23" s="4">
        <f t="shared" si="1"/>
        <v>1</v>
      </c>
      <c r="C23" s="4">
        <f t="shared" si="1"/>
        <v>0.99999999999999523</v>
      </c>
      <c r="D23" s="4">
        <f t="shared" si="1"/>
        <v>0.99999999999225919</v>
      </c>
      <c r="E23" s="4">
        <f t="shared" si="1"/>
        <v>0.99999998995223371</v>
      </c>
      <c r="F23" s="4">
        <f t="shared" si="1"/>
        <v>0.99999944824676845</v>
      </c>
      <c r="G23" s="4">
        <f t="shared" si="1"/>
        <v>0.99999169177569414</v>
      </c>
      <c r="H23" s="4">
        <f t="shared" si="1"/>
        <v>0.99993837309027378</v>
      </c>
      <c r="I23" s="4">
        <f t="shared" si="1"/>
        <v>0.98630473220596404</v>
      </c>
      <c r="J23" s="4">
        <f t="shared" si="1"/>
        <v>0.86223799113757549</v>
      </c>
      <c r="K23" s="4">
        <f t="shared" si="1"/>
        <v>0.58303977473045365</v>
      </c>
      <c r="L23" s="4">
        <f t="shared" si="1"/>
        <v>0.29707474032827352</v>
      </c>
      <c r="M23" s="4">
        <f t="shared" si="1"/>
        <v>0.11846441126914473</v>
      </c>
    </row>
    <row r="24" spans="1:13">
      <c r="A24">
        <v>23</v>
      </c>
      <c r="B24" s="4">
        <f t="shared" si="1"/>
        <v>1</v>
      </c>
      <c r="C24" s="4">
        <f t="shared" si="1"/>
        <v>0.99999999999999933</v>
      </c>
      <c r="D24" s="4">
        <f t="shared" si="1"/>
        <v>0.99999999999840616</v>
      </c>
      <c r="E24" s="4">
        <f t="shared" si="1"/>
        <v>0.99999999707950404</v>
      </c>
      <c r="F24" s="4">
        <f t="shared" si="1"/>
        <v>0.99999980396840971</v>
      </c>
      <c r="G24" s="4">
        <f t="shared" si="1"/>
        <v>0.99999659867157831</v>
      </c>
      <c r="H24" s="4">
        <f t="shared" si="1"/>
        <v>0.99997185560124102</v>
      </c>
      <c r="I24" s="4">
        <f t="shared" si="1"/>
        <v>0.99127664562593487</v>
      </c>
      <c r="J24" s="4">
        <f t="shared" si="1"/>
        <v>0.89463358879988308</v>
      </c>
      <c r="K24" s="4">
        <f t="shared" si="1"/>
        <v>0.64191183624780779</v>
      </c>
      <c r="L24" s="4">
        <f t="shared" si="1"/>
        <v>0.35028534027102792</v>
      </c>
      <c r="M24" s="4">
        <f t="shared" si="1"/>
        <v>0.14940164639010042</v>
      </c>
    </row>
    <row r="25" spans="1:13">
      <c r="A25">
        <v>24</v>
      </c>
      <c r="B25" s="4">
        <f t="shared" si="1"/>
        <v>1</v>
      </c>
      <c r="C25" s="4">
        <f t="shared" si="1"/>
        <v>0.99999999999999989</v>
      </c>
      <c r="D25" s="4">
        <f t="shared" si="1"/>
        <v>0.99999999999967848</v>
      </c>
      <c r="E25" s="4">
        <f t="shared" si="1"/>
        <v>0.99999999916838922</v>
      </c>
      <c r="F25" s="4">
        <f t="shared" si="1"/>
        <v>0.99999993175781998</v>
      </c>
      <c r="G25" s="4">
        <f t="shared" si="1"/>
        <v>0.99999863538484624</v>
      </c>
      <c r="H25" s="4">
        <f t="shared" si="1"/>
        <v>0.99998740154130594</v>
      </c>
      <c r="I25" s="4">
        <f t="shared" si="1"/>
        <v>0.99454690824577974</v>
      </c>
      <c r="J25" s="4">
        <f t="shared" si="1"/>
        <v>0.92075869824663847</v>
      </c>
      <c r="K25" s="4">
        <f t="shared" si="1"/>
        <v>0.69677617086402666</v>
      </c>
      <c r="L25" s="4">
        <f t="shared" si="1"/>
        <v>0.40576068863171444</v>
      </c>
      <c r="M25" s="4">
        <f t="shared" si="1"/>
        <v>0.18475179925775642</v>
      </c>
    </row>
    <row r="26" spans="1:13">
      <c r="A26">
        <v>25</v>
      </c>
      <c r="B26" s="4">
        <f t="shared" si="1"/>
        <v>1</v>
      </c>
      <c r="C26" s="4">
        <f t="shared" si="1"/>
        <v>1</v>
      </c>
      <c r="D26" s="4">
        <f t="shared" si="1"/>
        <v>0.99999999999993638</v>
      </c>
      <c r="E26" s="4">
        <f t="shared" si="1"/>
        <v>0.99999999976782905</v>
      </c>
      <c r="F26" s="4">
        <f t="shared" si="1"/>
        <v>0.99999997670486651</v>
      </c>
      <c r="G26" s="4">
        <f t="shared" si="1"/>
        <v>0.99999946306216081</v>
      </c>
      <c r="H26" s="4">
        <f t="shared" si="1"/>
        <v>0.99999446818291915</v>
      </c>
      <c r="I26" s="4">
        <f t="shared" si="1"/>
        <v>0.99665264080319649</v>
      </c>
      <c r="J26" s="4">
        <f t="shared" si="1"/>
        <v>0.9413825718936385</v>
      </c>
      <c r="K26" s="4">
        <f t="shared" si="1"/>
        <v>0.74682531948570441</v>
      </c>
      <c r="L26" s="4">
        <f t="shared" si="1"/>
        <v>0.46237366103717881</v>
      </c>
      <c r="M26" s="4">
        <f t="shared" si="1"/>
        <v>0.22428900583389477</v>
      </c>
    </row>
    <row r="27" spans="1:13">
      <c r="A27">
        <v>26</v>
      </c>
      <c r="B27" s="4">
        <f t="shared" si="1"/>
        <v>1</v>
      </c>
      <c r="C27" s="4">
        <f t="shared" si="1"/>
        <v>1</v>
      </c>
      <c r="D27" s="4">
        <f t="shared" si="1"/>
        <v>0.99999999999998768</v>
      </c>
      <c r="E27" s="4">
        <f t="shared" si="1"/>
        <v>0.99999999993640221</v>
      </c>
      <c r="F27" s="4">
        <f t="shared" si="1"/>
        <v>0.99999999219670166</v>
      </c>
      <c r="G27" s="4">
        <f t="shared" si="1"/>
        <v>0.99999979265304795</v>
      </c>
      <c r="H27" s="4">
        <f t="shared" si="1"/>
        <v>0.99999761580157231</v>
      </c>
      <c r="I27" s="4">
        <f t="shared" si="1"/>
        <v>0.99798114840262675</v>
      </c>
      <c r="J27" s="4">
        <f t="shared" si="1"/>
        <v>0.95733413443068482</v>
      </c>
      <c r="K27" s="4">
        <f t="shared" si="1"/>
        <v>0.79155650097581909</v>
      </c>
      <c r="L27" s="4">
        <f t="shared" si="1"/>
        <v>0.51897526509738179</v>
      </c>
      <c r="M27" s="4">
        <f t="shared" si="1"/>
        <v>0.26761103760198562</v>
      </c>
    </row>
    <row r="28" spans="1:13">
      <c r="A28">
        <v>27</v>
      </c>
      <c r="B28" s="4">
        <f t="shared" si="1"/>
        <v>1</v>
      </c>
      <c r="C28" s="4">
        <f t="shared" si="1"/>
        <v>1</v>
      </c>
      <c r="D28" s="4">
        <f t="shared" si="1"/>
        <v>0.99999999999999767</v>
      </c>
      <c r="E28" s="4">
        <f t="shared" si="1"/>
        <v>0.99999999998289502</v>
      </c>
      <c r="F28" s="4">
        <f t="shared" si="1"/>
        <v>0.99999999743324131</v>
      </c>
      <c r="G28" s="4">
        <f t="shared" si="1"/>
        <v>0.99999992136465687</v>
      </c>
      <c r="H28" s="4">
        <f t="shared" si="1"/>
        <v>0.99999899069913101</v>
      </c>
      <c r="I28" s="4">
        <f t="shared" si="1"/>
        <v>0.99880303899047818</v>
      </c>
      <c r="J28" s="4">
        <f t="shared" si="1"/>
        <v>0.96943195880846955</v>
      </c>
      <c r="K28" s="4">
        <f t="shared" si="1"/>
        <v>0.83075613086454503</v>
      </c>
      <c r="L28" s="4">
        <f t="shared" si="1"/>
        <v>0.57446201467800528</v>
      </c>
      <c r="M28" s="4">
        <f t="shared" si="1"/>
        <v>0.31415383272227132</v>
      </c>
    </row>
    <row r="29" spans="1:13">
      <c r="A29">
        <v>28</v>
      </c>
      <c r="B29" s="4">
        <f t="shared" si="1"/>
        <v>1</v>
      </c>
      <c r="C29" s="4">
        <f t="shared" si="1"/>
        <v>1</v>
      </c>
      <c r="D29" s="4">
        <f t="shared" si="1"/>
        <v>0.99999999999999956</v>
      </c>
      <c r="E29" s="4">
        <f t="shared" si="1"/>
        <v>0.99999999999548017</v>
      </c>
      <c r="F29" s="4">
        <f t="shared" si="1"/>
        <v>0.99999999917041882</v>
      </c>
      <c r="G29" s="4">
        <f t="shared" si="1"/>
        <v>0.99999997069430413</v>
      </c>
      <c r="H29" s="4">
        <f t="shared" si="1"/>
        <v>0.99999958008242162</v>
      </c>
      <c r="I29" s="4">
        <f t="shared" si="1"/>
        <v>0.99930201005120844</v>
      </c>
      <c r="J29" s="4">
        <f t="shared" si="1"/>
        <v>0.97843535093648204</v>
      </c>
      <c r="K29" s="4">
        <f t="shared" si="1"/>
        <v>0.86446442996214179</v>
      </c>
      <c r="L29" s="4">
        <f t="shared" si="1"/>
        <v>0.62783539018555656</v>
      </c>
      <c r="M29" s="4">
        <f t="shared" si="1"/>
        <v>0.36321783896822463</v>
      </c>
    </row>
    <row r="30" spans="1:13">
      <c r="A30">
        <v>29</v>
      </c>
      <c r="B30" s="4">
        <f t="shared" si="1"/>
        <v>1</v>
      </c>
      <c r="C30" s="4">
        <f t="shared" si="1"/>
        <v>1</v>
      </c>
      <c r="D30" s="4">
        <f t="shared" si="1"/>
        <v>0.99999999999999989</v>
      </c>
      <c r="E30" s="4">
        <f t="shared" si="1"/>
        <v>0.99999999999882594</v>
      </c>
      <c r="F30" s="4">
        <f t="shared" si="1"/>
        <v>0.99999999973639409</v>
      </c>
      <c r="G30" s="4">
        <f t="shared" si="1"/>
        <v>0.99999998926132128</v>
      </c>
      <c r="H30" s="4">
        <f t="shared" si="1"/>
        <v>0.99999982820214239</v>
      </c>
      <c r="I30" s="4">
        <f t="shared" si="1"/>
        <v>0.99959948270650156</v>
      </c>
      <c r="J30" s="4">
        <f t="shared" si="1"/>
        <v>0.98501495317312882</v>
      </c>
      <c r="K30" s="4">
        <f t="shared" si="1"/>
        <v>0.89292710225643324</v>
      </c>
      <c r="L30" s="4">
        <f t="shared" si="1"/>
        <v>0.67824750081331242</v>
      </c>
      <c r="M30" s="4">
        <f t="shared" si="1"/>
        <v>0.41400364364633674</v>
      </c>
    </row>
    <row r="31" spans="1:13">
      <c r="A31">
        <v>30</v>
      </c>
      <c r="B31" s="4">
        <f t="shared" si="1"/>
        <v>1</v>
      </c>
      <c r="C31" s="4">
        <f t="shared" si="1"/>
        <v>1</v>
      </c>
      <c r="D31" s="4">
        <f t="shared" si="1"/>
        <v>1</v>
      </c>
      <c r="E31" s="4">
        <f t="shared" si="1"/>
        <v>0.99999999999970002</v>
      </c>
      <c r="F31" s="4">
        <f t="shared" si="1"/>
        <v>0.9999999999176028</v>
      </c>
      <c r="G31" s="4">
        <f t="shared" si="1"/>
        <v>0.99999999612876966</v>
      </c>
      <c r="H31" s="4">
        <f t="shared" si="1"/>
        <v>0.99999993084686178</v>
      </c>
      <c r="I31" s="4">
        <f t="shared" si="1"/>
        <v>0.99977374632937788</v>
      </c>
      <c r="J31" s="4">
        <f t="shared" si="1"/>
        <v>0.98973957257514211</v>
      </c>
      <c r="K31" s="4">
        <f t="shared" si="1"/>
        <v>0.91654153441943242</v>
      </c>
      <c r="L31" s="4">
        <f t="shared" si="1"/>
        <v>0.7250318995725844</v>
      </c>
      <c r="M31" s="4">
        <f t="shared" si="1"/>
        <v>0.46565371206440603</v>
      </c>
    </row>
  </sheetData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workbookViewId="0">
      <selection activeCell="C34" sqref="C34"/>
    </sheetView>
  </sheetViews>
  <sheetFormatPr defaultRowHeight="12.75"/>
  <cols>
    <col min="1" max="1" width="5.28515625" customWidth="1"/>
    <col min="2" max="16" width="10.5703125" bestFit="1" customWidth="1"/>
  </cols>
  <sheetData>
    <row r="1" spans="1:16">
      <c r="B1">
        <v>0.01</v>
      </c>
      <c r="C1">
        <v>2.5000000000000001E-2</v>
      </c>
      <c r="D1">
        <v>0.05</v>
      </c>
      <c r="E1">
        <v>0.1</v>
      </c>
      <c r="F1">
        <v>0.2</v>
      </c>
      <c r="G1">
        <v>0.3</v>
      </c>
      <c r="H1">
        <v>0.4</v>
      </c>
      <c r="I1">
        <v>0.5</v>
      </c>
      <c r="J1">
        <v>0.6</v>
      </c>
      <c r="K1">
        <v>0.7</v>
      </c>
      <c r="L1">
        <v>0.8</v>
      </c>
      <c r="M1">
        <v>0.9</v>
      </c>
      <c r="N1">
        <v>0.95</v>
      </c>
      <c r="O1">
        <v>0.97499999999999998</v>
      </c>
      <c r="P1">
        <v>0.99</v>
      </c>
    </row>
    <row r="2" spans="1:16">
      <c r="A2">
        <v>1</v>
      </c>
      <c r="B2" s="4">
        <f t="shared" ref="B2:P11" si="0">CHIINV(1-B$1,$A2)</f>
        <v>1.5708785793009929E-4</v>
      </c>
      <c r="C2" s="4">
        <f t="shared" si="0"/>
        <v>9.8206911732044884E-4</v>
      </c>
      <c r="D2" s="4">
        <f t="shared" si="0"/>
        <v>3.9321400005324098E-3</v>
      </c>
      <c r="E2" s="4">
        <f t="shared" si="0"/>
        <v>1.5790774097571798E-2</v>
      </c>
      <c r="F2" s="4">
        <f t="shared" si="0"/>
        <v>6.4184754689329243E-2</v>
      </c>
      <c r="G2" s="4">
        <f t="shared" si="0"/>
        <v>0.14847186187656586</v>
      </c>
      <c r="H2" s="4">
        <f t="shared" si="0"/>
        <v>0.27499589956052795</v>
      </c>
      <c r="I2" s="4">
        <f t="shared" si="0"/>
        <v>0.4549364250484666</v>
      </c>
      <c r="J2" s="4">
        <f t="shared" si="0"/>
        <v>0.70832630362339932</v>
      </c>
      <c r="K2" s="4">
        <f t="shared" si="0"/>
        <v>1.0741951696278682</v>
      </c>
      <c r="L2" s="4">
        <f t="shared" si="0"/>
        <v>1.6423750622667388</v>
      </c>
      <c r="M2" s="4">
        <f t="shared" si="0"/>
        <v>2.705543971382764</v>
      </c>
      <c r="N2" s="4">
        <f t="shared" si="0"/>
        <v>3.8414591494897556</v>
      </c>
      <c r="O2" s="4">
        <f t="shared" si="0"/>
        <v>5.0238864701831289</v>
      </c>
      <c r="P2" s="4">
        <f t="shared" si="0"/>
        <v>6.6348967117778024</v>
      </c>
    </row>
    <row r="3" spans="1:16">
      <c r="A3">
        <v>2</v>
      </c>
      <c r="B3" s="4">
        <f t="shared" si="0"/>
        <v>2.0100671707872175E-2</v>
      </c>
      <c r="C3" s="4">
        <f t="shared" si="0"/>
        <v>5.0635615967174856E-2</v>
      </c>
      <c r="D3" s="4">
        <f t="shared" si="0"/>
        <v>0.10258658882167279</v>
      </c>
      <c r="E3" s="4">
        <f t="shared" si="0"/>
        <v>0.2107210313643379</v>
      </c>
      <c r="F3" s="4">
        <f t="shared" si="0"/>
        <v>0.44628710292021262</v>
      </c>
      <c r="G3" s="4">
        <f t="shared" si="0"/>
        <v>0.71334988837558411</v>
      </c>
      <c r="H3" s="4">
        <f t="shared" si="0"/>
        <v>1.0216512612288171</v>
      </c>
      <c r="I3" s="4">
        <f t="shared" si="0"/>
        <v>1.3862943760896287</v>
      </c>
      <c r="J3" s="4">
        <f t="shared" si="0"/>
        <v>1.8325814843490824</v>
      </c>
      <c r="K3" s="4">
        <f t="shared" si="0"/>
        <v>2.4079456087353037</v>
      </c>
      <c r="L3" s="4">
        <f t="shared" si="0"/>
        <v>3.2188758249516329</v>
      </c>
      <c r="M3" s="4">
        <f t="shared" si="0"/>
        <v>4.6051701860715237</v>
      </c>
      <c r="N3" s="4">
        <f t="shared" si="0"/>
        <v>5.9914645471914119</v>
      </c>
      <c r="O3" s="4">
        <f t="shared" si="0"/>
        <v>7.3777589083113018</v>
      </c>
      <c r="P3" s="4">
        <f t="shared" si="0"/>
        <v>9.210340372059612</v>
      </c>
    </row>
    <row r="4" spans="1:16">
      <c r="A4">
        <v>3</v>
      </c>
      <c r="B4" s="4">
        <f t="shared" si="0"/>
        <v>0.11483180192823053</v>
      </c>
      <c r="C4" s="4">
        <f t="shared" si="0"/>
        <v>0.21579528263592679</v>
      </c>
      <c r="D4" s="4">
        <f t="shared" si="0"/>
        <v>0.35184631840544622</v>
      </c>
      <c r="E4" s="4">
        <f t="shared" si="0"/>
        <v>0.58437437494097733</v>
      </c>
      <c r="F4" s="4">
        <f t="shared" si="0"/>
        <v>1.0051740163587883</v>
      </c>
      <c r="G4" s="4">
        <f t="shared" si="0"/>
        <v>1.4236522482533536</v>
      </c>
      <c r="H4" s="4">
        <f t="shared" si="0"/>
        <v>1.8691684099156709</v>
      </c>
      <c r="I4" s="4">
        <f t="shared" si="0"/>
        <v>2.3659738927290714</v>
      </c>
      <c r="J4" s="4">
        <f t="shared" si="0"/>
        <v>2.9461661941684607</v>
      </c>
      <c r="K4" s="4">
        <f t="shared" si="0"/>
        <v>3.6648703582877173</v>
      </c>
      <c r="L4" s="4">
        <f t="shared" si="0"/>
        <v>4.6416275020200919</v>
      </c>
      <c r="M4" s="4">
        <f t="shared" si="0"/>
        <v>6.2513884569040581</v>
      </c>
      <c r="N4" s="4">
        <f t="shared" si="0"/>
        <v>7.8147277639498673</v>
      </c>
      <c r="O4" s="4">
        <f t="shared" si="0"/>
        <v>9.3484035677022312</v>
      </c>
      <c r="P4" s="4">
        <f t="shared" si="0"/>
        <v>11.344866675161406</v>
      </c>
    </row>
    <row r="5" spans="1:16">
      <c r="A5">
        <v>4</v>
      </c>
      <c r="B5" s="4">
        <f t="shared" si="0"/>
        <v>0.2971094805736616</v>
      </c>
      <c r="C5" s="4">
        <f t="shared" si="0"/>
        <v>0.48441855713227155</v>
      </c>
      <c r="D5" s="4">
        <f t="shared" si="0"/>
        <v>0.71072302281597644</v>
      </c>
      <c r="E5" s="4">
        <f t="shared" si="0"/>
        <v>1.0636232186945538</v>
      </c>
      <c r="F5" s="4">
        <f t="shared" si="0"/>
        <v>1.6487766257680128</v>
      </c>
      <c r="G5" s="4">
        <f t="shared" si="0"/>
        <v>2.1946984339292541</v>
      </c>
      <c r="H5" s="4">
        <f t="shared" si="0"/>
        <v>2.7528427003863456</v>
      </c>
      <c r="I5" s="4">
        <f t="shared" si="0"/>
        <v>3.3566940013967228</v>
      </c>
      <c r="J5" s="4">
        <f t="shared" si="0"/>
        <v>4.0446264909056708</v>
      </c>
      <c r="K5" s="4">
        <f t="shared" si="0"/>
        <v>4.8784329668022668</v>
      </c>
      <c r="L5" s="4">
        <f t="shared" si="0"/>
        <v>5.9886166942330679</v>
      </c>
      <c r="M5" s="4">
        <f t="shared" si="0"/>
        <v>7.7794403399504937</v>
      </c>
      <c r="N5" s="4">
        <f t="shared" si="0"/>
        <v>9.4877290369888492</v>
      </c>
      <c r="O5" s="4">
        <f t="shared" si="0"/>
        <v>11.143286782080118</v>
      </c>
      <c r="P5" s="4">
        <f t="shared" si="0"/>
        <v>13.276704136184998</v>
      </c>
    </row>
    <row r="6" spans="1:16">
      <c r="A6">
        <v>5</v>
      </c>
      <c r="B6" s="4">
        <f t="shared" si="0"/>
        <v>0.55429807678711807</v>
      </c>
      <c r="C6" s="4">
        <f t="shared" si="0"/>
        <v>0.83121161562151591</v>
      </c>
      <c r="D6" s="4">
        <f t="shared" si="0"/>
        <v>1.1454762275641139</v>
      </c>
      <c r="E6" s="4">
        <f t="shared" si="0"/>
        <v>1.6103079892534291</v>
      </c>
      <c r="F6" s="4">
        <f t="shared" si="0"/>
        <v>2.3425343153807487</v>
      </c>
      <c r="G6" s="4">
        <f t="shared" si="0"/>
        <v>2.999908149198891</v>
      </c>
      <c r="H6" s="4">
        <f t="shared" si="0"/>
        <v>3.6554996457074918</v>
      </c>
      <c r="I6" s="4">
        <f t="shared" si="0"/>
        <v>4.3514602221082166</v>
      </c>
      <c r="J6" s="4">
        <f t="shared" si="0"/>
        <v>5.131867372509137</v>
      </c>
      <c r="K6" s="4">
        <f t="shared" si="0"/>
        <v>6.0644302447235638</v>
      </c>
      <c r="L6" s="4">
        <f t="shared" si="0"/>
        <v>7.2892761832808173</v>
      </c>
      <c r="M6" s="4">
        <f t="shared" si="0"/>
        <v>9.2363569381670825</v>
      </c>
      <c r="N6" s="4">
        <f t="shared" si="0"/>
        <v>11.070497754622682</v>
      </c>
      <c r="O6" s="4">
        <f t="shared" si="0"/>
        <v>12.83250201345383</v>
      </c>
      <c r="P6" s="4">
        <f t="shared" si="0"/>
        <v>15.086272474844268</v>
      </c>
    </row>
    <row r="7" spans="1:16">
      <c r="A7">
        <v>6</v>
      </c>
      <c r="B7" s="4">
        <f t="shared" si="0"/>
        <v>0.87209033161737759</v>
      </c>
      <c r="C7" s="4">
        <f t="shared" si="0"/>
        <v>1.2373442471355645</v>
      </c>
      <c r="D7" s="4">
        <f t="shared" si="0"/>
        <v>1.6353828954369192</v>
      </c>
      <c r="E7" s="4">
        <f t="shared" si="0"/>
        <v>2.2041306804790923</v>
      </c>
      <c r="F7" s="4">
        <f t="shared" si="0"/>
        <v>3.0700884138426989</v>
      </c>
      <c r="G7" s="4">
        <f t="shared" si="0"/>
        <v>3.8275516040202664</v>
      </c>
      <c r="H7" s="4">
        <f t="shared" si="0"/>
        <v>4.5701538309893746</v>
      </c>
      <c r="I7" s="4">
        <f t="shared" si="0"/>
        <v>5.3481208434097312</v>
      </c>
      <c r="J7" s="4">
        <f t="shared" si="0"/>
        <v>6.2107571949714835</v>
      </c>
      <c r="K7" s="4">
        <f t="shared" si="0"/>
        <v>7.2311353321418643</v>
      </c>
      <c r="L7" s="4">
        <f t="shared" si="0"/>
        <v>8.55805972062943</v>
      </c>
      <c r="M7" s="4">
        <f t="shared" si="0"/>
        <v>10.644640676015896</v>
      </c>
      <c r="N7" s="4">
        <f t="shared" si="0"/>
        <v>12.591587244072654</v>
      </c>
      <c r="O7" s="4">
        <f t="shared" si="0"/>
        <v>14.449375335763865</v>
      </c>
      <c r="P7" s="4">
        <f t="shared" si="0"/>
        <v>16.811893830075121</v>
      </c>
    </row>
    <row r="8" spans="1:16">
      <c r="A8">
        <v>7</v>
      </c>
      <c r="B8" s="4">
        <f t="shared" si="0"/>
        <v>1.239042306200036</v>
      </c>
      <c r="C8" s="4">
        <f t="shared" si="0"/>
        <v>1.6898691920276929</v>
      </c>
      <c r="D8" s="4">
        <f t="shared" si="0"/>
        <v>2.1673499186219098</v>
      </c>
      <c r="E8" s="4">
        <f t="shared" si="0"/>
        <v>2.8331069323518099</v>
      </c>
      <c r="F8" s="4">
        <f t="shared" si="0"/>
        <v>3.8223219612288539</v>
      </c>
      <c r="G8" s="4">
        <f t="shared" si="0"/>
        <v>4.6713305403594525</v>
      </c>
      <c r="H8" s="4">
        <f t="shared" si="0"/>
        <v>5.4932349874683428</v>
      </c>
      <c r="I8" s="4">
        <f t="shared" si="0"/>
        <v>6.3458113725816272</v>
      </c>
      <c r="J8" s="4">
        <f t="shared" si="0"/>
        <v>7.2832075052528031</v>
      </c>
      <c r="K8" s="4">
        <f t="shared" si="0"/>
        <v>8.3834306398253808</v>
      </c>
      <c r="L8" s="4">
        <f t="shared" si="0"/>
        <v>9.8032498544455837</v>
      </c>
      <c r="M8" s="4">
        <f t="shared" si="0"/>
        <v>12.017036559349746</v>
      </c>
      <c r="N8" s="4">
        <f t="shared" si="0"/>
        <v>14.067140433005992</v>
      </c>
      <c r="O8" s="4">
        <f t="shared" si="0"/>
        <v>16.012764269636243</v>
      </c>
      <c r="P8" s="4">
        <f t="shared" si="0"/>
        <v>18.475306905443183</v>
      </c>
    </row>
    <row r="9" spans="1:16">
      <c r="A9">
        <v>8</v>
      </c>
      <c r="B9" s="4">
        <f t="shared" si="0"/>
        <v>1.6464973772633142</v>
      </c>
      <c r="C9" s="4">
        <f t="shared" si="0"/>
        <v>2.1797307520909044</v>
      </c>
      <c r="D9" s="4">
        <f t="shared" si="0"/>
        <v>2.7326367980537878</v>
      </c>
      <c r="E9" s="4">
        <f t="shared" si="0"/>
        <v>3.4895391336515926</v>
      </c>
      <c r="F9" s="4">
        <f t="shared" si="0"/>
        <v>4.5935736445479494</v>
      </c>
      <c r="G9" s="4">
        <f t="shared" si="0"/>
        <v>5.5274221451808625</v>
      </c>
      <c r="H9" s="4">
        <f t="shared" si="0"/>
        <v>6.4226456493867676</v>
      </c>
      <c r="I9" s="4">
        <f t="shared" si="0"/>
        <v>7.3441216287536664</v>
      </c>
      <c r="J9" s="4">
        <f t="shared" si="0"/>
        <v>8.350525468379832</v>
      </c>
      <c r="K9" s="4">
        <f t="shared" si="0"/>
        <v>9.5244581936410704</v>
      </c>
      <c r="L9" s="4">
        <f t="shared" si="0"/>
        <v>11.030091430821827</v>
      </c>
      <c r="M9" s="4">
        <f t="shared" si="0"/>
        <v>13.361566136979826</v>
      </c>
      <c r="N9" s="4">
        <f t="shared" si="0"/>
        <v>15.507313056303186</v>
      </c>
      <c r="O9" s="4">
        <f t="shared" si="0"/>
        <v>17.534546139901821</v>
      </c>
      <c r="P9" s="4">
        <f t="shared" si="0"/>
        <v>20.090235030061397</v>
      </c>
    </row>
    <row r="10" spans="1:16">
      <c r="A10">
        <v>9</v>
      </c>
      <c r="B10" s="4">
        <f t="shared" si="0"/>
        <v>2.0879007374502523</v>
      </c>
      <c r="C10" s="4">
        <f t="shared" si="0"/>
        <v>2.7003895222105339</v>
      </c>
      <c r="D10" s="4">
        <f t="shared" si="0"/>
        <v>3.3251128637636711</v>
      </c>
      <c r="E10" s="4">
        <f t="shared" si="0"/>
        <v>4.168159042327213</v>
      </c>
      <c r="F10" s="4">
        <f t="shared" si="0"/>
        <v>5.3800533352028133</v>
      </c>
      <c r="G10" s="4">
        <f t="shared" si="0"/>
        <v>6.3933060012767386</v>
      </c>
      <c r="H10" s="4">
        <f t="shared" si="0"/>
        <v>7.3570345602325826</v>
      </c>
      <c r="I10" s="4">
        <f t="shared" si="0"/>
        <v>8.3428327825440931</v>
      </c>
      <c r="J10" s="4">
        <f t="shared" si="0"/>
        <v>9.4136401322760221</v>
      </c>
      <c r="K10" s="4">
        <f t="shared" si="0"/>
        <v>10.656372085339477</v>
      </c>
      <c r="L10" s="4">
        <f t="shared" si="0"/>
        <v>12.242145489497936</v>
      </c>
      <c r="M10" s="4">
        <f t="shared" si="0"/>
        <v>14.683656616005647</v>
      </c>
      <c r="N10" s="4">
        <f t="shared" si="0"/>
        <v>16.918977616106062</v>
      </c>
      <c r="O10" s="4">
        <f t="shared" si="0"/>
        <v>19.022767802673972</v>
      </c>
      <c r="P10" s="4">
        <f t="shared" si="0"/>
        <v>21.665994334912341</v>
      </c>
    </row>
    <row r="11" spans="1:16">
      <c r="A11">
        <v>10</v>
      </c>
      <c r="B11" s="4">
        <f t="shared" si="0"/>
        <v>2.5582121671338016</v>
      </c>
      <c r="C11" s="4">
        <f t="shared" si="0"/>
        <v>3.2469727885220978</v>
      </c>
      <c r="D11" s="4">
        <f t="shared" si="0"/>
        <v>3.9402991447958193</v>
      </c>
      <c r="E11" s="4">
        <f t="shared" si="0"/>
        <v>4.8651820679448994</v>
      </c>
      <c r="F11" s="4">
        <f t="shared" si="0"/>
        <v>6.1790793201773804</v>
      </c>
      <c r="G11" s="4">
        <f t="shared" si="0"/>
        <v>7.2672182876813807</v>
      </c>
      <c r="H11" s="4">
        <f t="shared" si="0"/>
        <v>8.295471948417056</v>
      </c>
      <c r="I11" s="4">
        <f t="shared" si="0"/>
        <v>9.3418180498453118</v>
      </c>
      <c r="J11" s="4">
        <f t="shared" si="0"/>
        <v>10.47323623218864</v>
      </c>
      <c r="K11" s="4">
        <f t="shared" si="0"/>
        <v>11.780722628108496</v>
      </c>
      <c r="L11" s="4">
        <f t="shared" si="0"/>
        <v>13.441957575617977</v>
      </c>
      <c r="M11" s="4">
        <f t="shared" si="0"/>
        <v>15.987179172680552</v>
      </c>
      <c r="N11" s="4">
        <f t="shared" si="0"/>
        <v>18.307038053808746</v>
      </c>
      <c r="O11" s="4">
        <f t="shared" si="0"/>
        <v>20.483177351312776</v>
      </c>
      <c r="P11" s="4">
        <f t="shared" si="0"/>
        <v>23.209251159433627</v>
      </c>
    </row>
    <row r="12" spans="1:16">
      <c r="A12">
        <v>11</v>
      </c>
      <c r="B12" s="4">
        <f t="shared" ref="B12:P21" si="1">CHIINV(1-B$1,$A12)</f>
        <v>3.0534841303636759</v>
      </c>
      <c r="C12" s="4">
        <f t="shared" si="1"/>
        <v>3.8157482798486768</v>
      </c>
      <c r="D12" s="4">
        <f t="shared" si="1"/>
        <v>4.5748131079257845</v>
      </c>
      <c r="E12" s="4">
        <f t="shared" si="1"/>
        <v>5.5777848402190813</v>
      </c>
      <c r="F12" s="4">
        <f t="shared" si="1"/>
        <v>6.9886735447488082</v>
      </c>
      <c r="G12" s="4">
        <f t="shared" si="1"/>
        <v>8.147867843876071</v>
      </c>
      <c r="H12" s="4">
        <f t="shared" si="1"/>
        <v>9.2372855322723382</v>
      </c>
      <c r="I12" s="4">
        <f t="shared" si="1"/>
        <v>10.340998247502135</v>
      </c>
      <c r="J12" s="4">
        <f t="shared" si="1"/>
        <v>11.529833820962473</v>
      </c>
      <c r="K12" s="4">
        <f t="shared" si="1"/>
        <v>12.898668135195152</v>
      </c>
      <c r="L12" s="4">
        <f t="shared" si="1"/>
        <v>14.631420493184542</v>
      </c>
      <c r="M12" s="4">
        <f t="shared" si="1"/>
        <v>17.275008515626379</v>
      </c>
      <c r="N12" s="4">
        <f t="shared" si="1"/>
        <v>19.67513757269732</v>
      </c>
      <c r="O12" s="4">
        <f t="shared" si="1"/>
        <v>21.920049255809417</v>
      </c>
      <c r="P12" s="4">
        <f t="shared" si="1"/>
        <v>24.724970310184222</v>
      </c>
    </row>
    <row r="13" spans="1:16">
      <c r="A13">
        <v>12</v>
      </c>
      <c r="B13" s="4">
        <f t="shared" si="1"/>
        <v>3.5705689779830152</v>
      </c>
      <c r="C13" s="4">
        <f t="shared" si="1"/>
        <v>4.403788516769005</v>
      </c>
      <c r="D13" s="4">
        <f t="shared" si="1"/>
        <v>5.2260294996443619</v>
      </c>
      <c r="E13" s="4">
        <f t="shared" si="1"/>
        <v>6.3037960815913658</v>
      </c>
      <c r="F13" s="4">
        <f t="shared" si="1"/>
        <v>7.8073277682435629</v>
      </c>
      <c r="G13" s="4">
        <f t="shared" si="1"/>
        <v>9.0342767646395412</v>
      </c>
      <c r="H13" s="4">
        <f t="shared" si="1"/>
        <v>10.181971661294824</v>
      </c>
      <c r="I13" s="4">
        <f t="shared" si="1"/>
        <v>11.340322820897764</v>
      </c>
      <c r="J13" s="4">
        <f t="shared" si="1"/>
        <v>12.583837967561948</v>
      </c>
      <c r="K13" s="4">
        <f t="shared" si="1"/>
        <v>14.011100169266948</v>
      </c>
      <c r="L13" s="4">
        <f t="shared" si="1"/>
        <v>15.811986222654244</v>
      </c>
      <c r="M13" s="4">
        <f t="shared" si="1"/>
        <v>18.54934778737303</v>
      </c>
      <c r="N13" s="4">
        <f t="shared" si="1"/>
        <v>21.026069818100467</v>
      </c>
      <c r="O13" s="4">
        <f t="shared" si="1"/>
        <v>23.336664159227272</v>
      </c>
      <c r="P13" s="4">
        <f t="shared" si="1"/>
        <v>26.21696730608496</v>
      </c>
    </row>
    <row r="14" spans="1:16">
      <c r="A14">
        <v>13</v>
      </c>
      <c r="B14" s="4">
        <f t="shared" si="1"/>
        <v>4.1069154921781026</v>
      </c>
      <c r="C14" s="4">
        <f t="shared" si="1"/>
        <v>5.0087505386153151</v>
      </c>
      <c r="D14" s="4">
        <f t="shared" si="1"/>
        <v>5.8918643681876564</v>
      </c>
      <c r="E14" s="4">
        <f t="shared" si="1"/>
        <v>7.0415046374500232</v>
      </c>
      <c r="F14" s="4">
        <f t="shared" si="1"/>
        <v>8.6338608773915304</v>
      </c>
      <c r="G14" s="4">
        <f t="shared" si="1"/>
        <v>9.9256825055089024</v>
      </c>
      <c r="H14" s="4">
        <f t="shared" si="1"/>
        <v>11.129140093770083</v>
      </c>
      <c r="I14" s="4">
        <f t="shared" si="1"/>
        <v>12.33975613534936</v>
      </c>
      <c r="J14" s="4">
        <f t="shared" si="1"/>
        <v>13.635571017203999</v>
      </c>
      <c r="K14" s="4">
        <f t="shared" si="1"/>
        <v>15.11872165678205</v>
      </c>
      <c r="L14" s="4">
        <f t="shared" si="1"/>
        <v>16.984797020306683</v>
      </c>
      <c r="M14" s="4">
        <f t="shared" si="1"/>
        <v>19.811929312711555</v>
      </c>
      <c r="N14" s="4">
        <f t="shared" si="1"/>
        <v>22.362032496585694</v>
      </c>
      <c r="O14" s="4">
        <f t="shared" si="1"/>
        <v>24.735604885866618</v>
      </c>
      <c r="P14" s="4">
        <f t="shared" si="1"/>
        <v>27.688249611116539</v>
      </c>
    </row>
    <row r="15" spans="1:16">
      <c r="A15">
        <v>14</v>
      </c>
      <c r="B15" s="4">
        <f t="shared" si="1"/>
        <v>4.6604250690459121</v>
      </c>
      <c r="C15" s="4">
        <f t="shared" si="1"/>
        <v>5.628726167908475</v>
      </c>
      <c r="D15" s="4">
        <f t="shared" si="1"/>
        <v>6.5706314569382283</v>
      </c>
      <c r="E15" s="4">
        <f t="shared" si="1"/>
        <v>7.7895337433613729</v>
      </c>
      <c r="F15" s="4">
        <f t="shared" si="1"/>
        <v>9.4673280885759663</v>
      </c>
      <c r="G15" s="4">
        <f t="shared" si="1"/>
        <v>10.821477930238201</v>
      </c>
      <c r="H15" s="4">
        <f t="shared" si="1"/>
        <v>12.078482826063194</v>
      </c>
      <c r="I15" s="4">
        <f t="shared" si="1"/>
        <v>13.339274713566951</v>
      </c>
      <c r="J15" s="4">
        <f t="shared" si="1"/>
        <v>14.685294257367465</v>
      </c>
      <c r="K15" s="4">
        <f t="shared" si="1"/>
        <v>16.22209861434758</v>
      </c>
      <c r="L15" s="4">
        <f t="shared" si="1"/>
        <v>18.150770563265837</v>
      </c>
      <c r="M15" s="4">
        <f t="shared" si="1"/>
        <v>21.064144213750179</v>
      </c>
      <c r="N15" s="4">
        <f t="shared" si="1"/>
        <v>23.684791305531363</v>
      </c>
      <c r="O15" s="4">
        <f t="shared" si="1"/>
        <v>26.118948045685954</v>
      </c>
      <c r="P15" s="4">
        <f t="shared" si="1"/>
        <v>29.141237741282318</v>
      </c>
    </row>
    <row r="16" spans="1:16">
      <c r="A16">
        <v>15</v>
      </c>
      <c r="B16" s="4">
        <f t="shared" si="1"/>
        <v>5.2293488998044122</v>
      </c>
      <c r="C16" s="4">
        <f t="shared" si="1"/>
        <v>6.2621378174717659</v>
      </c>
      <c r="D16" s="4">
        <f t="shared" si="1"/>
        <v>7.2609439553805402</v>
      </c>
      <c r="E16" s="4">
        <f t="shared" si="1"/>
        <v>8.5467562972839097</v>
      </c>
      <c r="F16" s="4">
        <f t="shared" si="1"/>
        <v>10.306959226672081</v>
      </c>
      <c r="G16" s="4">
        <f t="shared" si="1"/>
        <v>11.721169076542822</v>
      </c>
      <c r="H16" s="4">
        <f t="shared" si="1"/>
        <v>13.029749781293987</v>
      </c>
      <c r="I16" s="4">
        <f t="shared" si="1"/>
        <v>14.33885982079372</v>
      </c>
      <c r="J16" s="4">
        <f t="shared" si="1"/>
        <v>15.733222950473106</v>
      </c>
      <c r="K16" s="4">
        <f t="shared" si="1"/>
        <v>17.32169448607592</v>
      </c>
      <c r="L16" s="4">
        <f t="shared" si="1"/>
        <v>19.310657108601596</v>
      </c>
      <c r="M16" s="4">
        <f t="shared" si="1"/>
        <v>22.30712958199625</v>
      </c>
      <c r="N16" s="4">
        <f t="shared" si="1"/>
        <v>24.995790132182979</v>
      </c>
      <c r="O16" s="4">
        <f t="shared" si="1"/>
        <v>27.488392861718332</v>
      </c>
      <c r="P16" s="4">
        <f t="shared" si="1"/>
        <v>30.577914166927325</v>
      </c>
    </row>
    <row r="17" spans="1:16">
      <c r="A17">
        <v>16</v>
      </c>
      <c r="B17" s="4">
        <f t="shared" si="1"/>
        <v>5.8122125050589721</v>
      </c>
      <c r="C17" s="4">
        <f t="shared" si="1"/>
        <v>6.9076644024938023</v>
      </c>
      <c r="D17" s="4">
        <f t="shared" si="1"/>
        <v>7.9616456323711748</v>
      </c>
      <c r="E17" s="4">
        <f t="shared" si="1"/>
        <v>9.3122364708896317</v>
      </c>
      <c r="F17" s="4">
        <f t="shared" si="1"/>
        <v>11.152116572066198</v>
      </c>
      <c r="G17" s="4">
        <f t="shared" si="1"/>
        <v>12.624348979623749</v>
      </c>
      <c r="H17" s="4">
        <f t="shared" si="1"/>
        <v>13.982736711645824</v>
      </c>
      <c r="I17" s="4">
        <f t="shared" si="1"/>
        <v>15.33849951245324</v>
      </c>
      <c r="J17" s="4">
        <f t="shared" si="1"/>
        <v>16.779536711135751</v>
      </c>
      <c r="K17" s="4">
        <f t="shared" si="1"/>
        <v>18.417894393294752</v>
      </c>
      <c r="L17" s="4">
        <f t="shared" si="1"/>
        <v>20.465079294734458</v>
      </c>
      <c r="M17" s="4">
        <f t="shared" si="1"/>
        <v>23.54182892392301</v>
      </c>
      <c r="N17" s="4">
        <f t="shared" si="1"/>
        <v>26.296227605619602</v>
      </c>
      <c r="O17" s="4">
        <f t="shared" si="1"/>
        <v>28.84535071518016</v>
      </c>
      <c r="P17" s="4">
        <f t="shared" si="1"/>
        <v>31.999926907231988</v>
      </c>
    </row>
    <row r="18" spans="1:16">
      <c r="A18">
        <v>17</v>
      </c>
      <c r="B18" s="4">
        <f t="shared" si="1"/>
        <v>6.4077597886538191</v>
      </c>
      <c r="C18" s="4">
        <f t="shared" si="1"/>
        <v>7.5641864666103764</v>
      </c>
      <c r="D18" s="4">
        <f t="shared" si="1"/>
        <v>8.6717603251402782</v>
      </c>
      <c r="E18" s="4">
        <f t="shared" si="1"/>
        <v>10.085186383051273</v>
      </c>
      <c r="F18" s="4">
        <f t="shared" si="1"/>
        <v>12.00226592585325</v>
      </c>
      <c r="G18" s="4">
        <f t="shared" si="1"/>
        <v>13.530676559336232</v>
      </c>
      <c r="H18" s="4">
        <f t="shared" si="1"/>
        <v>14.937271994576111</v>
      </c>
      <c r="I18" s="4">
        <f t="shared" si="1"/>
        <v>16.3381827142071</v>
      </c>
      <c r="J18" s="4">
        <f t="shared" si="1"/>
        <v>17.824387270238997</v>
      </c>
      <c r="K18" s="4">
        <f t="shared" si="1"/>
        <v>19.511022355650297</v>
      </c>
      <c r="L18" s="4">
        <f t="shared" si="1"/>
        <v>21.614560535154322</v>
      </c>
      <c r="M18" s="4">
        <f t="shared" si="1"/>
        <v>24.769035347954848</v>
      </c>
      <c r="N18" s="4">
        <f t="shared" si="1"/>
        <v>27.587111639694186</v>
      </c>
      <c r="O18" s="4">
        <f t="shared" si="1"/>
        <v>30.19100910025314</v>
      </c>
      <c r="P18" s="4">
        <f t="shared" si="1"/>
        <v>33.408663600110103</v>
      </c>
    </row>
    <row r="19" spans="1:16">
      <c r="A19">
        <v>18</v>
      </c>
      <c r="B19" s="4">
        <f t="shared" si="1"/>
        <v>7.0149109237292144</v>
      </c>
      <c r="C19" s="4">
        <f t="shared" si="1"/>
        <v>8.230746229307849</v>
      </c>
      <c r="D19" s="4">
        <f t="shared" si="1"/>
        <v>9.3904551262761089</v>
      </c>
      <c r="E19" s="4">
        <f t="shared" si="1"/>
        <v>10.864936211285553</v>
      </c>
      <c r="F19" s="4">
        <f t="shared" si="1"/>
        <v>12.856953187657389</v>
      </c>
      <c r="G19" s="4">
        <f t="shared" si="1"/>
        <v>14.439862545280384</v>
      </c>
      <c r="H19" s="4">
        <f t="shared" si="1"/>
        <v>15.893212086489855</v>
      </c>
      <c r="I19" s="4">
        <f t="shared" si="1"/>
        <v>17.337903002916192</v>
      </c>
      <c r="J19" s="4">
        <f t="shared" si="1"/>
        <v>18.867904122563242</v>
      </c>
      <c r="K19" s="4">
        <f t="shared" si="1"/>
        <v>20.601354115269274</v>
      </c>
      <c r="L19" s="4">
        <f t="shared" si="1"/>
        <v>22.759545822130853</v>
      </c>
      <c r="M19" s="4">
        <f t="shared" si="1"/>
        <v>25.98942309605205</v>
      </c>
      <c r="N19" s="4">
        <f t="shared" si="1"/>
        <v>28.869299433697435</v>
      </c>
      <c r="O19" s="4">
        <f t="shared" si="1"/>
        <v>31.526378441790797</v>
      </c>
      <c r="P19" s="4">
        <f t="shared" si="1"/>
        <v>34.8053057240515</v>
      </c>
    </row>
    <row r="20" spans="1:16">
      <c r="A20">
        <v>19</v>
      </c>
      <c r="B20" s="4">
        <f t="shared" si="1"/>
        <v>7.6327296911674738</v>
      </c>
      <c r="C20" s="4">
        <f t="shared" si="1"/>
        <v>8.906516547759793</v>
      </c>
      <c r="D20" s="4">
        <f t="shared" si="1"/>
        <v>10.11701314994747</v>
      </c>
      <c r="E20" s="4">
        <f t="shared" si="1"/>
        <v>11.650910207268483</v>
      </c>
      <c r="F20" s="4">
        <f t="shared" si="1"/>
        <v>13.715789876467639</v>
      </c>
      <c r="G20" s="4">
        <f t="shared" si="1"/>
        <v>15.351660633858359</v>
      </c>
      <c r="H20" s="4">
        <f t="shared" si="1"/>
        <v>16.850433631447377</v>
      </c>
      <c r="I20" s="4">
        <f t="shared" si="1"/>
        <v>18.337653232655427</v>
      </c>
      <c r="J20" s="4">
        <f t="shared" si="1"/>
        <v>19.910198856293576</v>
      </c>
      <c r="K20" s="4">
        <f t="shared" si="1"/>
        <v>21.689126570662513</v>
      </c>
      <c r="L20" s="4">
        <f t="shared" si="1"/>
        <v>23.900417216818305</v>
      </c>
      <c r="M20" s="4">
        <f t="shared" si="1"/>
        <v>27.203571062857868</v>
      </c>
      <c r="N20" s="4">
        <f t="shared" si="1"/>
        <v>30.143527212981873</v>
      </c>
      <c r="O20" s="4">
        <f t="shared" si="1"/>
        <v>32.852326864199</v>
      </c>
      <c r="P20" s="4">
        <f t="shared" si="1"/>
        <v>36.190869109577193</v>
      </c>
    </row>
    <row r="21" spans="1:16">
      <c r="A21">
        <v>20</v>
      </c>
      <c r="B21" s="4">
        <f t="shared" si="1"/>
        <v>8.2603984122187981</v>
      </c>
      <c r="C21" s="4">
        <f t="shared" si="1"/>
        <v>9.5907775109372899</v>
      </c>
      <c r="D21" s="4">
        <f t="shared" si="1"/>
        <v>10.850811548496004</v>
      </c>
      <c r="E21" s="4">
        <f t="shared" si="1"/>
        <v>12.442609282946023</v>
      </c>
      <c r="F21" s="4">
        <f t="shared" si="1"/>
        <v>14.578439519187317</v>
      </c>
      <c r="G21" s="4">
        <f t="shared" si="1"/>
        <v>16.26585666377531</v>
      </c>
      <c r="H21" s="4">
        <f t="shared" si="1"/>
        <v>17.808829805981805</v>
      </c>
      <c r="I21" s="4">
        <f t="shared" si="1"/>
        <v>19.337429827315489</v>
      </c>
      <c r="J21" s="4">
        <f t="shared" si="1"/>
        <v>20.951368379178934</v>
      </c>
      <c r="K21" s="4">
        <f t="shared" si="1"/>
        <v>22.774545074892792</v>
      </c>
      <c r="L21" s="4">
        <f t="shared" si="1"/>
        <v>25.037505629994556</v>
      </c>
      <c r="M21" s="4">
        <f t="shared" si="1"/>
        <v>28.411980584066256</v>
      </c>
      <c r="N21" s="4">
        <f t="shared" si="1"/>
        <v>31.410432858915069</v>
      </c>
      <c r="O21" s="4">
        <f t="shared" si="1"/>
        <v>34.169606907239746</v>
      </c>
      <c r="P21" s="4">
        <f t="shared" si="1"/>
        <v>37.566234753726718</v>
      </c>
    </row>
    <row r="22" spans="1:16">
      <c r="A22">
        <v>21</v>
      </c>
      <c r="B22" s="4">
        <f t="shared" ref="B22:P31" si="2">CHIINV(1-B$1,$A22)</f>
        <v>8.8971979678770232</v>
      </c>
      <c r="C22" s="4">
        <f t="shared" si="2"/>
        <v>10.282897824717708</v>
      </c>
      <c r="D22" s="4">
        <f t="shared" si="2"/>
        <v>11.591305267939227</v>
      </c>
      <c r="E22" s="4">
        <f t="shared" si="2"/>
        <v>13.239598103228676</v>
      </c>
      <c r="F22" s="4">
        <f t="shared" si="2"/>
        <v>15.444608540759232</v>
      </c>
      <c r="G22" s="4">
        <f t="shared" si="2"/>
        <v>17.182265495334093</v>
      </c>
      <c r="H22" s="4">
        <f t="shared" si="2"/>
        <v>18.76830962343567</v>
      </c>
      <c r="I22" s="4">
        <f t="shared" si="2"/>
        <v>20.337228584381343</v>
      </c>
      <c r="J22" s="4">
        <f t="shared" si="2"/>
        <v>21.991497499967174</v>
      </c>
      <c r="K22" s="4">
        <f t="shared" si="2"/>
        <v>23.85778889843159</v>
      </c>
      <c r="L22" s="4">
        <f t="shared" si="2"/>
        <v>26.171099912027593</v>
      </c>
      <c r="M22" s="4">
        <f t="shared" si="2"/>
        <v>29.615089433909407</v>
      </c>
      <c r="N22" s="4">
        <f t="shared" si="2"/>
        <v>32.670573367671018</v>
      </c>
      <c r="O22" s="4">
        <f t="shared" si="2"/>
        <v>35.478875913298829</v>
      </c>
      <c r="P22" s="4">
        <f t="shared" si="2"/>
        <v>38.932172685779513</v>
      </c>
    </row>
    <row r="23" spans="1:16">
      <c r="A23">
        <v>22</v>
      </c>
      <c r="B23" s="4">
        <f t="shared" si="2"/>
        <v>9.5424923841974731</v>
      </c>
      <c r="C23" s="4">
        <f t="shared" si="2"/>
        <v>10.982320807725895</v>
      </c>
      <c r="D23" s="4">
        <f t="shared" si="2"/>
        <v>12.338014680652762</v>
      </c>
      <c r="E23" s="4">
        <f t="shared" si="2"/>
        <v>14.041493405649819</v>
      </c>
      <c r="F23" s="4">
        <f t="shared" si="2"/>
        <v>16.314040028395461</v>
      </c>
      <c r="G23" s="4">
        <f t="shared" si="2"/>
        <v>18.100723894749187</v>
      </c>
      <c r="H23" s="4">
        <f t="shared" si="2"/>
        <v>19.728791295317023</v>
      </c>
      <c r="I23" s="4">
        <f t="shared" si="2"/>
        <v>21.337045342478483</v>
      </c>
      <c r="J23" s="4">
        <f t="shared" si="2"/>
        <v>23.030660933597609</v>
      </c>
      <c r="K23" s="4">
        <f t="shared" si="2"/>
        <v>24.939015743537858</v>
      </c>
      <c r="L23" s="4">
        <f t="shared" si="2"/>
        <v>27.301454034106357</v>
      </c>
      <c r="M23" s="4">
        <f t="shared" si="2"/>
        <v>30.81328233773516</v>
      </c>
      <c r="N23" s="4">
        <f t="shared" si="2"/>
        <v>33.924438516597618</v>
      </c>
      <c r="O23" s="4">
        <f t="shared" si="2"/>
        <v>36.780712096442315</v>
      </c>
      <c r="P23" s="4">
        <f t="shared" si="2"/>
        <v>40.289360440949494</v>
      </c>
    </row>
    <row r="24" spans="1:16">
      <c r="A24">
        <v>23</v>
      </c>
      <c r="B24" s="4">
        <f t="shared" si="2"/>
        <v>10.195715632412202</v>
      </c>
      <c r="C24" s="4">
        <f t="shared" si="2"/>
        <v>11.688552044655985</v>
      </c>
      <c r="D24" s="4">
        <f t="shared" si="2"/>
        <v>13.090514357020927</v>
      </c>
      <c r="E24" s="4">
        <f t="shared" si="2"/>
        <v>14.847955889627023</v>
      </c>
      <c r="F24" s="4">
        <f t="shared" si="2"/>
        <v>17.186506237282796</v>
      </c>
      <c r="G24" s="4">
        <f t="shared" si="2"/>
        <v>19.021087408645339</v>
      </c>
      <c r="H24" s="4">
        <f t="shared" si="2"/>
        <v>20.69020469414119</v>
      </c>
      <c r="I24" s="4">
        <f t="shared" si="2"/>
        <v>22.336879302041286</v>
      </c>
      <c r="J24" s="4">
        <f t="shared" si="2"/>
        <v>24.068924809571506</v>
      </c>
      <c r="K24" s="4">
        <f t="shared" si="2"/>
        <v>26.018365154696518</v>
      </c>
      <c r="L24" s="4">
        <f t="shared" si="2"/>
        <v>28.428792527167605</v>
      </c>
      <c r="M24" s="4">
        <f t="shared" si="2"/>
        <v>32.006899668662996</v>
      </c>
      <c r="N24" s="4">
        <f t="shared" si="2"/>
        <v>35.172461625361237</v>
      </c>
      <c r="O24" s="4">
        <f t="shared" si="2"/>
        <v>38.075627269738405</v>
      </c>
      <c r="P24" s="4">
        <f t="shared" si="2"/>
        <v>41.638398123787852</v>
      </c>
    </row>
    <row r="25" spans="1:16">
      <c r="A25">
        <v>24</v>
      </c>
      <c r="B25" s="4">
        <f t="shared" si="2"/>
        <v>10.856361501085793</v>
      </c>
      <c r="C25" s="4">
        <f t="shared" si="2"/>
        <v>12.401150261879346</v>
      </c>
      <c r="D25" s="4">
        <f t="shared" si="2"/>
        <v>13.848425092966353</v>
      </c>
      <c r="E25" s="4">
        <f t="shared" si="2"/>
        <v>15.658684200602691</v>
      </c>
      <c r="F25" s="4">
        <f t="shared" si="2"/>
        <v>18.061804497842935</v>
      </c>
      <c r="G25" s="4">
        <f t="shared" si="2"/>
        <v>19.943229148360217</v>
      </c>
      <c r="H25" s="4">
        <f t="shared" si="2"/>
        <v>21.652486367139907</v>
      </c>
      <c r="I25" s="4">
        <f t="shared" si="2"/>
        <v>23.336726765344995</v>
      </c>
      <c r="J25" s="4">
        <f t="shared" si="2"/>
        <v>25.106348216035443</v>
      </c>
      <c r="K25" s="4">
        <f t="shared" si="2"/>
        <v>27.09596132306514</v>
      </c>
      <c r="L25" s="4">
        <f t="shared" si="2"/>
        <v>29.553315248681407</v>
      </c>
      <c r="M25" s="4">
        <f t="shared" si="2"/>
        <v>33.196244264695927</v>
      </c>
      <c r="N25" s="4">
        <f t="shared" si="2"/>
        <v>36.415028498352406</v>
      </c>
      <c r="O25" s="4">
        <f t="shared" si="2"/>
        <v>39.364077055619603</v>
      </c>
      <c r="P25" s="4">
        <f t="shared" si="2"/>
        <v>42.979820146454863</v>
      </c>
    </row>
    <row r="26" spans="1:16">
      <c r="A26">
        <v>25</v>
      </c>
      <c r="B26" s="4">
        <f t="shared" si="2"/>
        <v>11.523975414339565</v>
      </c>
      <c r="C26" s="4">
        <f t="shared" si="2"/>
        <v>13.1197200971773</v>
      </c>
      <c r="D26" s="4">
        <f t="shared" si="2"/>
        <v>14.611407745667057</v>
      </c>
      <c r="E26" s="4">
        <f t="shared" si="2"/>
        <v>16.473408233765376</v>
      </c>
      <c r="F26" s="4">
        <f t="shared" si="2"/>
        <v>18.939754736091089</v>
      </c>
      <c r="G26" s="4">
        <f t="shared" si="2"/>
        <v>20.867034652574517</v>
      </c>
      <c r="H26" s="4">
        <f t="shared" si="2"/>
        <v>22.615579294149327</v>
      </c>
      <c r="I26" s="4">
        <f t="shared" si="2"/>
        <v>24.336587429322748</v>
      </c>
      <c r="J26" s="4">
        <f t="shared" si="2"/>
        <v>26.142983957639771</v>
      </c>
      <c r="K26" s="4">
        <f t="shared" si="2"/>
        <v>28.171915253784029</v>
      </c>
      <c r="L26" s="4">
        <f t="shared" si="2"/>
        <v>30.675200908882076</v>
      </c>
      <c r="M26" s="4">
        <f t="shared" si="2"/>
        <v>34.381586977256802</v>
      </c>
      <c r="N26" s="4">
        <f t="shared" si="2"/>
        <v>37.652484127147211</v>
      </c>
      <c r="O26" s="4">
        <f t="shared" si="2"/>
        <v>40.646469162131332</v>
      </c>
      <c r="P26" s="4">
        <f t="shared" si="2"/>
        <v>44.314104906222965</v>
      </c>
    </row>
    <row r="27" spans="1:16">
      <c r="A27">
        <v>26</v>
      </c>
      <c r="B27" s="4">
        <f t="shared" si="2"/>
        <v>12.198146990598742</v>
      </c>
      <c r="C27" s="4">
        <f t="shared" si="2"/>
        <v>13.843905095851923</v>
      </c>
      <c r="D27" s="4">
        <f t="shared" si="2"/>
        <v>15.379156749534591</v>
      </c>
      <c r="E27" s="4">
        <f t="shared" si="2"/>
        <v>17.291885352487302</v>
      </c>
      <c r="F27" s="4">
        <f t="shared" si="2"/>
        <v>19.820194386084651</v>
      </c>
      <c r="G27" s="4">
        <f t="shared" si="2"/>
        <v>21.792400885388474</v>
      </c>
      <c r="H27" s="4">
        <f t="shared" si="2"/>
        <v>23.579434328914218</v>
      </c>
      <c r="I27" s="4">
        <f t="shared" si="2"/>
        <v>25.336459250932634</v>
      </c>
      <c r="J27" s="4">
        <f t="shared" si="2"/>
        <v>27.178879573326057</v>
      </c>
      <c r="K27" s="4">
        <f t="shared" si="2"/>
        <v>29.24632691922649</v>
      </c>
      <c r="L27" s="4">
        <f t="shared" si="2"/>
        <v>31.794610096097017</v>
      </c>
      <c r="M27" s="4">
        <f t="shared" si="2"/>
        <v>35.563171208176875</v>
      </c>
      <c r="N27" s="4">
        <f t="shared" si="2"/>
        <v>38.885138649352456</v>
      </c>
      <c r="O27" s="4">
        <f t="shared" si="2"/>
        <v>41.923170154833997</v>
      </c>
      <c r="P27" s="4">
        <f t="shared" si="2"/>
        <v>45.641682680047538</v>
      </c>
    </row>
    <row r="28" spans="1:16">
      <c r="A28">
        <v>27</v>
      </c>
      <c r="B28" s="4">
        <f t="shared" si="2"/>
        <v>12.878504497039831</v>
      </c>
      <c r="C28" s="4">
        <f t="shared" si="2"/>
        <v>14.573382905330938</v>
      </c>
      <c r="D28" s="4">
        <f t="shared" si="2"/>
        <v>16.151396103109903</v>
      </c>
      <c r="E28" s="4">
        <f t="shared" si="2"/>
        <v>18.113896121424737</v>
      </c>
      <c r="F28" s="4">
        <f t="shared" si="2"/>
        <v>20.70297661949186</v>
      </c>
      <c r="G28" s="4">
        <f t="shared" si="2"/>
        <v>22.719236606220413</v>
      </c>
      <c r="H28" s="4">
        <f t="shared" si="2"/>
        <v>24.544005575718135</v>
      </c>
      <c r="I28" s="4">
        <f t="shared" si="2"/>
        <v>26.336339901061589</v>
      </c>
      <c r="J28" s="4">
        <f t="shared" si="2"/>
        <v>28.214078015821471</v>
      </c>
      <c r="K28" s="4">
        <f t="shared" si="2"/>
        <v>30.319286411735728</v>
      </c>
      <c r="L28" s="4">
        <f t="shared" si="2"/>
        <v>32.911687747708406</v>
      </c>
      <c r="M28" s="4">
        <f t="shared" si="2"/>
        <v>36.741216753766118</v>
      </c>
      <c r="N28" s="4">
        <f t="shared" si="2"/>
        <v>40.11327205320795</v>
      </c>
      <c r="O28" s="4">
        <f t="shared" si="2"/>
        <v>43.194510963036812</v>
      </c>
      <c r="P28" s="4">
        <f t="shared" si="2"/>
        <v>46.962942143274731</v>
      </c>
    </row>
    <row r="29" spans="1:16">
      <c r="A29">
        <v>28</v>
      </c>
      <c r="B29" s="4">
        <f t="shared" si="2"/>
        <v>13.564709911388316</v>
      </c>
      <c r="C29" s="4">
        <f t="shared" si="2"/>
        <v>15.307860618125506</v>
      </c>
      <c r="D29" s="4">
        <f t="shared" si="2"/>
        <v>16.927875145813431</v>
      </c>
      <c r="E29" s="4">
        <f t="shared" si="2"/>
        <v>18.939242605836835</v>
      </c>
      <c r="F29" s="4">
        <f t="shared" si="2"/>
        <v>21.58796957393724</v>
      </c>
      <c r="G29" s="4">
        <f t="shared" si="2"/>
        <v>23.647457847610475</v>
      </c>
      <c r="H29" s="4">
        <f t="shared" si="2"/>
        <v>25.509251117685508</v>
      </c>
      <c r="I29" s="4">
        <f t="shared" si="2"/>
        <v>27.336230096060586</v>
      </c>
      <c r="J29" s="4">
        <f t="shared" si="2"/>
        <v>29.248618245544627</v>
      </c>
      <c r="K29" s="4">
        <f t="shared" si="2"/>
        <v>31.390875429602367</v>
      </c>
      <c r="L29" s="4">
        <f t="shared" si="2"/>
        <v>34.026565204416151</v>
      </c>
      <c r="M29" s="4">
        <f t="shared" si="2"/>
        <v>37.915922553688574</v>
      </c>
      <c r="N29" s="4">
        <f t="shared" si="2"/>
        <v>41.337138127549622</v>
      </c>
      <c r="O29" s="4">
        <f t="shared" si="2"/>
        <v>44.460791831396136</v>
      </c>
      <c r="P29" s="4">
        <f t="shared" si="2"/>
        <v>48.278235794737796</v>
      </c>
    </row>
    <row r="30" spans="1:16">
      <c r="A30">
        <v>29</v>
      </c>
      <c r="B30" s="4">
        <f t="shared" si="2"/>
        <v>14.256454631265456</v>
      </c>
      <c r="C30" s="4">
        <f t="shared" si="2"/>
        <v>16.047071794275958</v>
      </c>
      <c r="D30" s="4">
        <f t="shared" si="2"/>
        <v>17.708366334891874</v>
      </c>
      <c r="E30" s="4">
        <f t="shared" si="2"/>
        <v>19.767743905547633</v>
      </c>
      <c r="F30" s="4">
        <f t="shared" si="2"/>
        <v>22.475052424046027</v>
      </c>
      <c r="G30" s="4">
        <f t="shared" si="2"/>
        <v>24.576988028905632</v>
      </c>
      <c r="H30" s="4">
        <f t="shared" si="2"/>
        <v>26.475135141362728</v>
      </c>
      <c r="I30" s="4">
        <f t="shared" si="2"/>
        <v>28.336128196196185</v>
      </c>
      <c r="J30" s="4">
        <f t="shared" si="2"/>
        <v>30.282535965210386</v>
      </c>
      <c r="K30" s="4">
        <f t="shared" si="2"/>
        <v>32.461168295476298</v>
      </c>
      <c r="L30" s="4">
        <f t="shared" si="2"/>
        <v>35.13936179748174</v>
      </c>
      <c r="M30" s="4">
        <f t="shared" si="2"/>
        <v>39.087469783991445</v>
      </c>
      <c r="N30" s="4">
        <f t="shared" si="2"/>
        <v>42.556967770410552</v>
      </c>
      <c r="O30" s="4">
        <f t="shared" si="2"/>
        <v>45.722285796895179</v>
      </c>
      <c r="P30" s="4">
        <f t="shared" si="2"/>
        <v>49.58788450450453</v>
      </c>
    </row>
    <row r="31" spans="1:16">
      <c r="A31">
        <v>30</v>
      </c>
      <c r="B31" s="4">
        <f t="shared" si="2"/>
        <v>14.953456610423498</v>
      </c>
      <c r="C31" s="4">
        <f t="shared" si="2"/>
        <v>16.790772411527168</v>
      </c>
      <c r="D31" s="4">
        <f t="shared" si="2"/>
        <v>18.492661205063968</v>
      </c>
      <c r="E31" s="4">
        <f t="shared" si="2"/>
        <v>20.599234764180331</v>
      </c>
      <c r="F31" s="4">
        <f t="shared" si="2"/>
        <v>23.364115222812583</v>
      </c>
      <c r="G31" s="4">
        <f t="shared" si="2"/>
        <v>25.507759062367661</v>
      </c>
      <c r="H31" s="4">
        <f t="shared" si="2"/>
        <v>27.441623102675536</v>
      </c>
      <c r="I31" s="4">
        <f t="shared" si="2"/>
        <v>29.336032214007997</v>
      </c>
      <c r="J31" s="4">
        <f t="shared" si="2"/>
        <v>31.315863257761528</v>
      </c>
      <c r="K31" s="4">
        <f t="shared" si="2"/>
        <v>33.530232854975424</v>
      </c>
      <c r="L31" s="4">
        <f t="shared" si="2"/>
        <v>36.250186765429618</v>
      </c>
      <c r="M31" s="4">
        <f t="shared" si="2"/>
        <v>40.256023757945684</v>
      </c>
      <c r="N31" s="4">
        <f t="shared" si="2"/>
        <v>43.772971779107728</v>
      </c>
      <c r="O31" s="4">
        <f t="shared" si="2"/>
        <v>46.979242233378734</v>
      </c>
      <c r="P31" s="4">
        <f t="shared" si="2"/>
        <v>50.892181351735886</v>
      </c>
    </row>
  </sheetData>
  <phoneticPr fontId="0" type="noConversion"/>
  <pageMargins left="0.75" right="0.75" top="1" bottom="1" header="0.5" footer="0.5"/>
  <pageSetup paperSize="9" scale="8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Esempio</vt:lpstr>
      <vt:lpstr>Chi</vt:lpstr>
      <vt:lpstr>Chi inversa</vt:lpstr>
    </vt:vector>
  </TitlesOfParts>
  <Company>UF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 </cp:lastModifiedBy>
  <cp:lastPrinted>2005-11-23T15:30:33Z</cp:lastPrinted>
  <dcterms:created xsi:type="dcterms:W3CDTF">2004-02-02T12:41:11Z</dcterms:created>
  <dcterms:modified xsi:type="dcterms:W3CDTF">2019-10-23T19:36:13Z</dcterms:modified>
</cp:coreProperties>
</file>