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80" windowWidth="22020" windowHeight="10090" firstSheet="2" activeTab="5"/>
  </bookViews>
  <sheets>
    <sheet name="00_DATI" sheetId="1" r:id="rId1"/>
    <sheet name="01_matr_correlaz_VIF" sheetId="9" r:id="rId2"/>
    <sheet name="02_REG_MULTI_ERROR_conB" sheetId="4" r:id="rId3"/>
    <sheet name="03_REG_MULTI_correct_no_B" sheetId="11" r:id="rId4"/>
    <sheet name="04_REG_MULTI_correct_no_B_E" sheetId="12" r:id="rId5"/>
    <sheet name="05_REG_MULTI_TEST_T" sheetId="14" r:id="rId6"/>
  </sheets>
  <calcPr calcId="125725"/>
</workbook>
</file>

<file path=xl/calcChain.xml><?xml version="1.0" encoding="utf-8"?>
<calcChain xmlns="http://schemas.openxmlformats.org/spreadsheetml/2006/main">
  <c r="M3" i="1"/>
  <c r="M4" s="1"/>
  <c r="M5" s="1"/>
  <c r="M6" s="1"/>
  <c r="M7" s="1"/>
  <c r="M8" s="1"/>
  <c r="M9" s="1"/>
  <c r="H3"/>
  <c r="H4" s="1"/>
  <c r="H5" s="1"/>
  <c r="H6" s="1"/>
  <c r="H7" s="1"/>
  <c r="H8" s="1"/>
  <c r="H9" s="1"/>
  <c r="J13" i="9"/>
  <c r="J12"/>
  <c r="J11"/>
  <c r="J10"/>
  <c r="J9"/>
  <c r="J8"/>
  <c r="J7"/>
  <c r="J6"/>
  <c r="J5"/>
  <c r="J4"/>
  <c r="D24" i="1"/>
  <c r="D23"/>
  <c r="D22"/>
  <c r="D21"/>
  <c r="D20"/>
  <c r="D19"/>
  <c r="D18"/>
  <c r="D17"/>
  <c r="B18"/>
  <c r="B19" s="1"/>
  <c r="B20" s="1"/>
  <c r="B21" s="1"/>
  <c r="B22" s="1"/>
  <c r="B23" s="1"/>
  <c r="B24" s="1"/>
  <c r="C3" l="1"/>
  <c r="C4" s="1"/>
  <c r="C5" s="1"/>
  <c r="C6" s="1"/>
  <c r="C7" s="1"/>
  <c r="C8" s="1"/>
  <c r="C9" s="1"/>
</calcChain>
</file>

<file path=xl/sharedStrings.xml><?xml version="1.0" encoding="utf-8"?>
<sst xmlns="http://schemas.openxmlformats.org/spreadsheetml/2006/main" count="194" uniqueCount="85">
  <si>
    <t>A</t>
  </si>
  <si>
    <t>B</t>
  </si>
  <si>
    <t>C</t>
  </si>
  <si>
    <t>D</t>
  </si>
  <si>
    <t>E</t>
  </si>
  <si>
    <t>OUTPUT RIEPILOGO</t>
  </si>
  <si>
    <t>Statistica della regressione</t>
  </si>
  <si>
    <t>R multiplo</t>
  </si>
  <si>
    <t>R al quadrato</t>
  </si>
  <si>
    <t>R al quadrato corretto</t>
  </si>
  <si>
    <t>Errore standard</t>
  </si>
  <si>
    <t>Osservazioni</t>
  </si>
  <si>
    <t>ANALISI VARIANZA</t>
  </si>
  <si>
    <t>Regressione</t>
  </si>
  <si>
    <t>Residuo</t>
  </si>
  <si>
    <t>Totale</t>
  </si>
  <si>
    <t>Intercetta</t>
  </si>
  <si>
    <t>gdl</t>
  </si>
  <si>
    <t>SQ</t>
  </si>
  <si>
    <t>MQ</t>
  </si>
  <si>
    <t>F</t>
  </si>
  <si>
    <t>Significatività F</t>
  </si>
  <si>
    <t>Coefficienti</t>
  </si>
  <si>
    <t>Stat t</t>
  </si>
  <si>
    <t>Valore di significatività</t>
  </si>
  <si>
    <t>Inferiore 95%</t>
  </si>
  <si>
    <t>Superiore 95%</t>
  </si>
  <si>
    <t>Inferiore 95.0%</t>
  </si>
  <si>
    <t>Superiore 95.0%</t>
  </si>
  <si>
    <t>OUTPUT RESIDUI</t>
  </si>
  <si>
    <t>Osservazione</t>
  </si>
  <si>
    <t>Previsto 1</t>
  </si>
  <si>
    <t>Residui</t>
  </si>
  <si>
    <t>OUTPUT DATI</t>
  </si>
  <si>
    <t>Percentile</t>
  </si>
  <si>
    <t>Residui standard</t>
  </si>
  <si>
    <t>C^0.5</t>
  </si>
  <si>
    <t xml:space="preserve">Variance Inflation Factors  </t>
  </si>
  <si>
    <t>VIF D-E</t>
  </si>
  <si>
    <t>VIF C-E</t>
  </si>
  <si>
    <t>VIF B-E</t>
  </si>
  <si>
    <t>VIF C-D</t>
  </si>
  <si>
    <t>VIF B-D</t>
  </si>
  <si>
    <t>VIF B-C</t>
  </si>
  <si>
    <t>Pochi rimedi</t>
  </si>
  <si>
    <t>2. Possiamo verificarla con esame dell  Variance Inflation Factor (VIF)</t>
  </si>
  <si>
    <r>
      <t>•</t>
    </r>
    <r>
      <rPr>
        <sz val="12"/>
        <color rgb="FF000000"/>
        <rFont val="Arial"/>
        <family val="2"/>
      </rPr>
      <t>Esame della matrice dei coefficienti di correlazione</t>
    </r>
  </si>
  <si>
    <r>
      <t xml:space="preserve">1.  Abbiamo multicollinearità se la correlazione fra coppie di variabili  </t>
    </r>
    <r>
      <rPr>
        <i/>
        <sz val="12"/>
        <color rgb="FF000000"/>
        <rFont val="Arial"/>
        <family val="2"/>
      </rPr>
      <t>X</t>
    </r>
    <r>
      <rPr>
        <sz val="12"/>
        <color rgb="FF000000"/>
        <rFont val="Arial"/>
        <family val="2"/>
      </rPr>
      <t xml:space="preserve"> è più elevata di quella con la variabile </t>
    </r>
    <r>
      <rPr>
        <i/>
        <sz val="12"/>
        <color rgb="FF000000"/>
        <rFont val="Arial"/>
        <family val="2"/>
      </rPr>
      <t>Y</t>
    </r>
    <r>
      <rPr>
        <sz val="12"/>
        <color rgb="FF000000"/>
        <rFont val="Arial"/>
        <family val="2"/>
      </rPr>
      <t xml:space="preserve"> </t>
    </r>
  </si>
  <si>
    <r>
      <t>Se VIF</t>
    </r>
    <r>
      <rPr>
        <vertAlign val="subscript"/>
        <sz val="12"/>
        <color rgb="FF000000"/>
        <rFont val="Arial"/>
        <family val="2"/>
      </rPr>
      <t>j</t>
    </r>
    <r>
      <rPr>
        <sz val="12"/>
        <color rgb="FF000000"/>
        <rFont val="Arial"/>
        <family val="2"/>
      </rPr>
      <t xml:space="preserve"> &gt; 5 al primo test la multicollinearità è presente</t>
    </r>
  </si>
  <si>
    <r>
      <t>Se VIF</t>
    </r>
    <r>
      <rPr>
        <vertAlign val="subscript"/>
        <sz val="12"/>
        <color rgb="FF000000"/>
        <rFont val="Arial"/>
        <family val="2"/>
      </rPr>
      <t>j</t>
    </r>
    <r>
      <rPr>
        <sz val="12"/>
        <color rgb="FF000000"/>
        <rFont val="Arial"/>
        <family val="2"/>
      </rPr>
      <t xml:space="preserve"> &gt; 10 al secondo test la multicollinearità è presente</t>
    </r>
  </si>
  <si>
    <r>
      <t>•</t>
    </r>
    <r>
      <rPr>
        <sz val="12"/>
        <color rgb="FF000000"/>
        <rFont val="Arial"/>
        <family val="2"/>
      </rPr>
      <t>3.</t>
    </r>
  </si>
  <si>
    <r>
      <t>–</t>
    </r>
    <r>
      <rPr>
        <sz val="12"/>
        <color rgb="FF000000"/>
        <rFont val="Arial"/>
        <family val="2"/>
      </rPr>
      <t>Utilizzare nuovi dati</t>
    </r>
  </si>
  <si>
    <r>
      <t>–</t>
    </r>
    <r>
      <rPr>
        <sz val="12"/>
        <color rgb="FF000000"/>
        <rFont val="Arial"/>
        <family val="2"/>
      </rPr>
      <t>Eliminare una delle variabili X correlate</t>
    </r>
  </si>
  <si>
    <t>Calcoliamo la matrice di correlazione tra le variabili in gioco.</t>
  </si>
  <si>
    <t>Come regola generale `e bene che entrino nel modello le variabili maggiormente correlate con la variabile da spiegare e le meno incorrelate tra loro.</t>
  </si>
  <si>
    <t>IN QUESTO CASO VARIABILI C, D, E hanno alta correlazione, mentre la variabile B non spiega il fenomeno e può essere esclusa</t>
  </si>
  <si>
    <t>VIF A-B</t>
  </si>
  <si>
    <t>VIF A-C</t>
  </si>
  <si>
    <t>VIF A-D</t>
  </si>
  <si>
    <t>SI VERIFICA QUALI VARIABILI X (B, C, D, E) sono maggiormente correlate con la variabile Y da spiegare (A)</t>
  </si>
  <si>
    <t>SI VERIFICA SE TRA LE VARIABILI CON ALTA CORRELAZIONE RISPETTO A Y (A) ALCUNE HANNO MULTICOLLINEARITA'</t>
  </si>
  <si>
    <t>DOBBIAMO QUINDI ESCLUDERE UNA DELLE DUE VARIABILI, QUALE?</t>
  </si>
  <si>
    <t>IL MODELLO DI REGRESSIONE MULTIPLA SARA' REALIZZATO INSERENDO PROGRESSIVAMENTE LE VARIABILI: C, D, E</t>
  </si>
  <si>
    <t>Nel caso specifico, dopo l'inserimento di ogni variabile dovremo controllare che il coeff R2 corretto della regressione con C e D sia maggiore di C</t>
  </si>
  <si>
    <t>Inoltre il coeff VIF di C-E è pari a 2,999 molto elevato anche se min di 5</t>
  </si>
  <si>
    <t>Nella matrice di correlazione il coeff di correlazione C-E e 0,816461...più elevato dei coeff A-C (0,780958) e A-E (0,667531)</t>
  </si>
  <si>
    <t>Poi controllare che il coeff R2 corretto di C, D e E sia maggiore di C e D. In quest'ulitmo caso dovremo stare particolarmente attenti perché esiste una multicollinerarità tra C ed E.</t>
  </si>
  <si>
    <t>Escluderemo la variabile E perché è quella meno correlata rispetto a Y (A)….prima verificheremo se R2 corretto di C,D,E è maggiore di R2 corretto di C,D. Se così fosse lasciamo anche E</t>
  </si>
  <si>
    <t>A (y)</t>
  </si>
  <si>
    <t>B (X1)</t>
  </si>
  <si>
    <t>C (X2)</t>
  </si>
  <si>
    <t>D (X3)</t>
  </si>
  <si>
    <t>E (X4)</t>
  </si>
  <si>
    <t>Si procede quindi ad eliminare la Variabile B come indicato da matrice correlazione 02. e verifichiamo R2 corretto e F</t>
  </si>
  <si>
    <t xml:space="preserve">IL MODELLO DI REGRESSIONE MULTIPLA CON LE VARIABILI C, D, E PRESENTA UN R2 corretto di 0,838873 (superiore a regr inclusa B). F è pari a 11,41254 e la significatività (P-value) di F è 0,037868, quindi accettiamo l’ipotesi nulla con un livello di significatività α = 0.05, la regressione è quindi rappresentativa con una probabilità del 95%. </t>
  </si>
  <si>
    <t xml:space="preserve">IL MODELLO DI REGRESSIONE MULTIPLA CON TUTTE LE VARIABILI PRESENTA UN R2 corretto di 0,778066. F è pari a 6,25878 e la significatività (P-value) di F è 0,142483, quindi rifiutiamo l’ipotesi nulla con un livello di significatività α = 0.05, la regressione non è quindi rappresentativa con una probabilità del 95%. </t>
  </si>
  <si>
    <t>Pur essendo gia' accettabile si procede ad eliminare la Variabile E poiché multicollinerare con la variabile C ...come indicato da matrice correlazione 02. e verifichiamo R2 corretto e F</t>
  </si>
  <si>
    <t xml:space="preserve">IL MODELLO DI REGRESSIONE MULTIPLA CON LE VARIABILI C, D PRESENTA UN R2 corretto di 0,8699 (superiore a regr inclusa B e E). F è pari a 21,07418 e la significatività (P-value) di F è 0,007513, quindi accettiamo l’ipotesi nulla con un livello di significatività α = 0.01, la regressione è quindi rappresentativa con una probabilità del 99%. </t>
  </si>
  <si>
    <t>La regressione multipla con le sole variabili C e D è erisultato molto più rappresentativo che con 4 varibili (R2 corretto 0,8699) con una probilità molto più elevata (99%).</t>
  </si>
  <si>
    <t>Pertanto, possiamo rifiutare H0 (nessuna relazione) in favore di  H1 (esiste una relazione). Ciò significa che il modello di regressione multipla che è stato proposto non è una mera costruzione teorica, ma effettivamente esiste ed è statisticamente significativo. C’è evidenza che almeno una variabile indipendente influenza significativamente Y !!!</t>
  </si>
  <si>
    <t>Pertanto, possiamo rifiutare H0 (nessuna relazione) in favore di  H1 (esiste una relazione). Ciò significa che il modello di regressione multipla che è stato proposto non è una mera costruzione teorica, ma effettivamente esiste ed è statisticamente significativo. C’è evidenza che le due variabili indipendenti influenzano significativamente Y !!!</t>
  </si>
  <si>
    <t>Le singole variabili esplicative  C e D sono significative?</t>
  </si>
  <si>
    <t>Inferenza riguardo al coefficiente di regressione parziale:t Test</t>
  </si>
  <si>
    <t>Per la variabile C il  t osservato = 5,283979. Così, H0 deve essere inequivocabilmente rifiutata in favore di H1; in questo caso, si può affermare che la variabile C  influenza significativmente la variabile dipendente Y. Per D, t osservato = 3,483959. Così, Ho deve essere rifiutata in favore di H1; in questo caso, si può ritenere che la variabile D ha una influenza significativa sulla variabile dipendente Y.</t>
  </si>
  <si>
    <r>
      <t>Il valore del  test statistico t per ogni variabile cade nella zona di rifiuto (p-values &lt; 0,05)</t>
    </r>
    <r>
      <rPr>
        <b/>
        <sz val="12"/>
        <rFont val="Arial"/>
        <family val="2"/>
      </rPr>
      <t xml:space="preserve"> C = 0,006154  D = 0,025261 quindi sono entrambe significative</t>
    </r>
  </si>
</sst>
</file>

<file path=xl/styles.xml><?xml version="1.0" encoding="utf-8"?>
<styleSheet xmlns="http://schemas.openxmlformats.org/spreadsheetml/2006/main">
  <numFmts count="1">
    <numFmt numFmtId="169" formatCode="0.0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vertAlign val="subscript"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2" fontId="0" fillId="0" borderId="0" xfId="0" applyNumberFormat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2" fontId="0" fillId="0" borderId="7" xfId="0" applyNumberFormat="1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 applyAlignment="1"/>
    <xf numFmtId="0" fontId="0" fillId="0" borderId="7" xfId="0" applyFill="1" applyBorder="1" applyAlignment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Continuous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2" borderId="0" xfId="0" applyFill="1" applyBorder="1" applyAlignment="1"/>
    <xf numFmtId="0" fontId="0" fillId="2" borderId="7" xfId="0" applyFill="1" applyBorder="1" applyAlignment="1"/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0" fillId="0" borderId="4" xfId="0" applyFill="1" applyBorder="1" applyAlignment="1"/>
    <xf numFmtId="0" fontId="0" fillId="0" borderId="5" xfId="0" applyFill="1" applyBorder="1" applyAlignment="1"/>
    <xf numFmtId="0" fontId="0" fillId="0" borderId="6" xfId="0" applyFill="1" applyBorder="1" applyAlignment="1"/>
    <xf numFmtId="0" fontId="0" fillId="0" borderId="8" xfId="0" applyFill="1" applyBorder="1" applyAlignment="1"/>
    <xf numFmtId="0" fontId="3" fillId="0" borderId="0" xfId="0" applyFont="1"/>
    <xf numFmtId="0" fontId="7" fillId="0" borderId="0" xfId="0" applyFont="1" applyAlignment="1">
      <alignment horizontal="left" indent="3" readingOrder="1"/>
    </xf>
    <xf numFmtId="0" fontId="7" fillId="0" borderId="0" xfId="0" applyFont="1"/>
    <xf numFmtId="0" fontId="8" fillId="0" borderId="0" xfId="0" applyFont="1" applyAlignment="1">
      <alignment horizontal="left" indent="7" readingOrder="1"/>
    </xf>
    <xf numFmtId="0" fontId="8" fillId="0" borderId="0" xfId="0" applyFont="1" applyAlignment="1">
      <alignment horizontal="left" indent="3" readingOrder="1"/>
    </xf>
    <xf numFmtId="0" fontId="7" fillId="0" borderId="0" xfId="0" applyFont="1" applyAlignment="1">
      <alignment horizontal="left" indent="7" readingOrder="1"/>
    </xf>
    <xf numFmtId="0" fontId="0" fillId="2" borderId="0" xfId="0" applyFill="1"/>
    <xf numFmtId="0" fontId="0" fillId="3" borderId="0" xfId="0" applyFill="1" applyBorder="1" applyAlignment="1"/>
    <xf numFmtId="0" fontId="0" fillId="3" borderId="7" xfId="0" applyFill="1" applyBorder="1" applyAlignment="1"/>
    <xf numFmtId="0" fontId="0" fillId="0" borderId="0" xfId="0" applyFill="1"/>
    <xf numFmtId="0" fontId="0" fillId="3" borderId="0" xfId="0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4" borderId="0" xfId="0" applyFill="1" applyAlignment="1">
      <alignment horizontal="left" wrapText="1"/>
    </xf>
    <xf numFmtId="0" fontId="0" fillId="4" borderId="0" xfId="0" applyFill="1"/>
    <xf numFmtId="169" fontId="0" fillId="4" borderId="0" xfId="0" applyNumberFormat="1" applyFill="1"/>
    <xf numFmtId="0" fontId="6" fillId="4" borderId="0" xfId="0" applyFont="1" applyFill="1" applyAlignment="1">
      <alignment horizontal="left" wrapText="1"/>
    </xf>
    <xf numFmtId="0" fontId="0" fillId="4" borderId="7" xfId="0" applyFill="1" applyBorder="1"/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left" wrapText="1"/>
    </xf>
    <xf numFmtId="0" fontId="2" fillId="0" borderId="9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0" xfId="0" applyFont="1" applyFill="1" applyBorder="1" applyAlignment="1"/>
    <xf numFmtId="0" fontId="11" fillId="2" borderId="0" xfId="0" applyFont="1" applyFill="1" applyAlignment="1">
      <alignment horizontal="left" readingOrder="1"/>
    </xf>
    <xf numFmtId="0" fontId="7" fillId="2" borderId="0" xfId="0" applyFont="1" applyFill="1" applyAlignment="1">
      <alignment horizontal="left" wrapText="1"/>
    </xf>
    <xf numFmtId="0" fontId="1" fillId="2" borderId="0" xfId="0" applyFont="1" applyFill="1" applyBorder="1" applyAlignment="1"/>
    <xf numFmtId="0" fontId="1" fillId="2" borderId="7" xfId="0" applyFont="1" applyFill="1" applyBorder="1" applyAlignme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'00_DATI'!$C$16</c:f>
              <c:strCache>
                <c:ptCount val="1"/>
                <c:pt idx="0">
                  <c:v>A</c:v>
                </c:pt>
              </c:strCache>
            </c:strRef>
          </c:tx>
          <c:spPr>
            <a:ln w="28575">
              <a:noFill/>
            </a:ln>
          </c:spPr>
          <c:trendline>
            <c:trendlineType val="log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'00_DATI'!$B$17:$B$24</c:f>
              <c:numCache>
                <c:formatCode>0.00</c:formatCode>
                <c:ptCount val="8"/>
                <c:pt idx="0">
                  <c:v>1.01</c:v>
                </c:pt>
                <c:pt idx="1">
                  <c:v>1.0201</c:v>
                </c:pt>
                <c:pt idx="2">
                  <c:v>1.04060401</c:v>
                </c:pt>
                <c:pt idx="3">
                  <c:v>1.0828567056280802</c:v>
                </c:pt>
                <c:pt idx="4">
                  <c:v>1.1725786449236988</c:v>
                </c:pt>
                <c:pt idx="5">
                  <c:v>1.3749406785310976</c:v>
                </c:pt>
                <c:pt idx="6">
                  <c:v>1.890461869479555</c:v>
                </c:pt>
                <c:pt idx="7">
                  <c:v>3.5738460799561338</c:v>
                </c:pt>
              </c:numCache>
            </c:numRef>
          </c:xVal>
          <c:yVal>
            <c:numRef>
              <c:f>'00_DATI'!$C$17:$C$24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8</c:v>
                </c:pt>
                <c:pt idx="7">
                  <c:v>9</c:v>
                </c:pt>
              </c:numCache>
            </c:numRef>
          </c:yVal>
        </c:ser>
        <c:axId val="340139008"/>
        <c:axId val="340137472"/>
      </c:scatterChart>
      <c:valAx>
        <c:axId val="340139008"/>
        <c:scaling>
          <c:orientation val="minMax"/>
        </c:scaling>
        <c:axPos val="b"/>
        <c:numFmt formatCode="0.00" sourceLinked="1"/>
        <c:tickLblPos val="nextTo"/>
        <c:crossAx val="340137472"/>
        <c:crosses val="autoZero"/>
        <c:crossBetween val="midCat"/>
      </c:valAx>
      <c:valAx>
        <c:axId val="340137472"/>
        <c:scaling>
          <c:orientation val="minMax"/>
        </c:scaling>
        <c:axPos val="l"/>
        <c:majorGridlines/>
        <c:numFmt formatCode="General" sourceLinked="1"/>
        <c:tickLblPos val="nextTo"/>
        <c:crossAx val="34013900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1.01 Tracciato delle approssimazioni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'00_DATI'!$H$3:$H$9</c:f>
              <c:numCache>
                <c:formatCode>0.00</c:formatCode>
                <c:ptCount val="7"/>
                <c:pt idx="0">
                  <c:v>1.0201</c:v>
                </c:pt>
                <c:pt idx="1">
                  <c:v>1.04060401</c:v>
                </c:pt>
                <c:pt idx="2">
                  <c:v>1.0828567056280802</c:v>
                </c:pt>
                <c:pt idx="3">
                  <c:v>1.1725786449236988</c:v>
                </c:pt>
                <c:pt idx="4">
                  <c:v>1.3749406785310976</c:v>
                </c:pt>
                <c:pt idx="5">
                  <c:v>1.890461869479555</c:v>
                </c:pt>
                <c:pt idx="6">
                  <c:v>3.5738460799561338</c:v>
                </c:pt>
              </c:numCache>
            </c:numRef>
          </c:xVal>
          <c:yVal>
            <c:numRef>
              <c:f>'00_DATI'!$G$3:$G$9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  <c:pt idx="6">
                  <c:v>9</c:v>
                </c:pt>
              </c:numCache>
            </c:numRef>
          </c:yVal>
        </c:ser>
        <c:ser>
          <c:idx val="1"/>
          <c:order val="1"/>
          <c:tx>
            <c:v>Previsto 1</c:v>
          </c:tx>
          <c:spPr>
            <a:ln w="28575">
              <a:noFill/>
            </a:ln>
          </c:spPr>
          <c:xVal>
            <c:numRef>
              <c:f>'00_DATI'!$H$3:$H$9</c:f>
              <c:numCache>
                <c:formatCode>0.00</c:formatCode>
                <c:ptCount val="7"/>
                <c:pt idx="0">
                  <c:v>1.0201</c:v>
                </c:pt>
                <c:pt idx="1">
                  <c:v>1.04060401</c:v>
                </c:pt>
                <c:pt idx="2">
                  <c:v>1.0828567056280802</c:v>
                </c:pt>
                <c:pt idx="3">
                  <c:v>1.1725786449236988</c:v>
                </c:pt>
                <c:pt idx="4">
                  <c:v>1.3749406785310976</c:v>
                </c:pt>
                <c:pt idx="5">
                  <c:v>1.890461869479555</c:v>
                </c:pt>
                <c:pt idx="6">
                  <c:v>3.5738460799561338</c:v>
                </c:pt>
              </c:numCache>
            </c:numRef>
          </c:xVal>
          <c:yVal>
            <c:numRef>
              <c:f>'03_REG_MULTI_correct_no_B'!$B$27:$B$33</c:f>
              <c:numCache>
                <c:formatCode>General</c:formatCode>
                <c:ptCount val="7"/>
                <c:pt idx="0">
                  <c:v>2.290169478653814</c:v>
                </c:pt>
                <c:pt idx="1">
                  <c:v>3.4868600620374082</c:v>
                </c:pt>
                <c:pt idx="2">
                  <c:v>4.0598230275550371</c:v>
                </c:pt>
                <c:pt idx="3">
                  <c:v>5.1866438611664929</c:v>
                </c:pt>
                <c:pt idx="4">
                  <c:v>6.0796204589084528</c:v>
                </c:pt>
                <c:pt idx="5">
                  <c:v>7.9683492570454391</c:v>
                </c:pt>
                <c:pt idx="6">
                  <c:v>8.928533854633347</c:v>
                </c:pt>
              </c:numCache>
            </c:numRef>
          </c:yVal>
        </c:ser>
        <c:axId val="376456704"/>
        <c:axId val="376219136"/>
      </c:scatterChart>
      <c:valAx>
        <c:axId val="3764567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1.01</a:t>
                </a:r>
              </a:p>
            </c:rich>
          </c:tx>
          <c:layout/>
        </c:title>
        <c:numFmt formatCode="0.00" sourceLinked="1"/>
        <c:tickLblPos val="nextTo"/>
        <c:crossAx val="376219136"/>
        <c:crosses val="autoZero"/>
        <c:crossBetween val="midCat"/>
      </c:valAx>
      <c:valAx>
        <c:axId val="37621913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1</a:t>
                </a:r>
              </a:p>
            </c:rich>
          </c:tx>
          <c:layout/>
        </c:title>
        <c:numFmt formatCode="General" sourceLinked="1"/>
        <c:tickLblPos val="nextTo"/>
        <c:crossAx val="37645670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3 Tracciato delle approssimazioni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'00_DATI'!$I$3:$I$9</c:f>
              <c:numCache>
                <c:formatCode>General</c:formatCode>
                <c:ptCount val="7"/>
                <c:pt idx="0">
                  <c:v>3.2</c:v>
                </c:pt>
                <c:pt idx="1">
                  <c:v>4</c:v>
                </c:pt>
                <c:pt idx="2">
                  <c:v>4.3</c:v>
                </c:pt>
                <c:pt idx="3">
                  <c:v>5</c:v>
                </c:pt>
                <c:pt idx="4">
                  <c:v>5.3</c:v>
                </c:pt>
                <c:pt idx="5">
                  <c:v>6.4</c:v>
                </c:pt>
                <c:pt idx="6">
                  <c:v>4</c:v>
                </c:pt>
              </c:numCache>
            </c:numRef>
          </c:xVal>
          <c:yVal>
            <c:numRef>
              <c:f>'00_DATI'!$G$3:$G$9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  <c:pt idx="6">
                  <c:v>9</c:v>
                </c:pt>
              </c:numCache>
            </c:numRef>
          </c:yVal>
        </c:ser>
        <c:ser>
          <c:idx val="1"/>
          <c:order val="1"/>
          <c:tx>
            <c:v>Previsto 1</c:v>
          </c:tx>
          <c:spPr>
            <a:ln w="28575">
              <a:noFill/>
            </a:ln>
          </c:spPr>
          <c:xVal>
            <c:numRef>
              <c:f>'00_DATI'!$I$3:$I$9</c:f>
              <c:numCache>
                <c:formatCode>General</c:formatCode>
                <c:ptCount val="7"/>
                <c:pt idx="0">
                  <c:v>3.2</c:v>
                </c:pt>
                <c:pt idx="1">
                  <c:v>4</c:v>
                </c:pt>
                <c:pt idx="2">
                  <c:v>4.3</c:v>
                </c:pt>
                <c:pt idx="3">
                  <c:v>5</c:v>
                </c:pt>
                <c:pt idx="4">
                  <c:v>5.3</c:v>
                </c:pt>
                <c:pt idx="5">
                  <c:v>6.4</c:v>
                </c:pt>
                <c:pt idx="6">
                  <c:v>4</c:v>
                </c:pt>
              </c:numCache>
            </c:numRef>
          </c:xVal>
          <c:yVal>
            <c:numRef>
              <c:f>'03_REG_MULTI_correct_no_B'!$B$27:$B$33</c:f>
              <c:numCache>
                <c:formatCode>General</c:formatCode>
                <c:ptCount val="7"/>
                <c:pt idx="0">
                  <c:v>2.290169478653814</c:v>
                </c:pt>
                <c:pt idx="1">
                  <c:v>3.4868600620374082</c:v>
                </c:pt>
                <c:pt idx="2">
                  <c:v>4.0598230275550371</c:v>
                </c:pt>
                <c:pt idx="3">
                  <c:v>5.1866438611664929</c:v>
                </c:pt>
                <c:pt idx="4">
                  <c:v>6.0796204589084528</c:v>
                </c:pt>
                <c:pt idx="5">
                  <c:v>7.9683492570454391</c:v>
                </c:pt>
                <c:pt idx="6">
                  <c:v>8.928533854633347</c:v>
                </c:pt>
              </c:numCache>
            </c:numRef>
          </c:yVal>
        </c:ser>
        <c:axId val="281789952"/>
        <c:axId val="119478912"/>
      </c:scatterChart>
      <c:valAx>
        <c:axId val="2817899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3</a:t>
                </a:r>
              </a:p>
            </c:rich>
          </c:tx>
          <c:layout/>
        </c:title>
        <c:numFmt formatCode="General" sourceLinked="1"/>
        <c:tickLblPos val="nextTo"/>
        <c:crossAx val="119478912"/>
        <c:crosses val="autoZero"/>
        <c:crossBetween val="midCat"/>
      </c:valAx>
      <c:valAx>
        <c:axId val="11947891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1</a:t>
                </a:r>
              </a:p>
            </c:rich>
          </c:tx>
          <c:layout/>
        </c:title>
        <c:numFmt formatCode="General" sourceLinked="1"/>
        <c:tickLblPos val="nextTo"/>
        <c:crossAx val="2817899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100 Tracciato delle approssimazioni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'00_DATI'!$J$3:$J$9</c:f>
              <c:numCache>
                <c:formatCode>General</c:formatCode>
                <c:ptCount val="7"/>
                <c:pt idx="0">
                  <c:v>80</c:v>
                </c:pt>
                <c:pt idx="1">
                  <c:v>93</c:v>
                </c:pt>
                <c:pt idx="2">
                  <c:v>102</c:v>
                </c:pt>
                <c:pt idx="3">
                  <c:v>110</c:v>
                </c:pt>
                <c:pt idx="4">
                  <c:v>121</c:v>
                </c:pt>
                <c:pt idx="5">
                  <c:v>96</c:v>
                </c:pt>
                <c:pt idx="6">
                  <c:v>150</c:v>
                </c:pt>
              </c:numCache>
            </c:numRef>
          </c:xVal>
          <c:yVal>
            <c:numRef>
              <c:f>'00_DATI'!$G$3:$G$9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  <c:pt idx="6">
                  <c:v>9</c:v>
                </c:pt>
              </c:numCache>
            </c:numRef>
          </c:yVal>
        </c:ser>
        <c:ser>
          <c:idx val="1"/>
          <c:order val="1"/>
          <c:tx>
            <c:v>Previsto 1</c:v>
          </c:tx>
          <c:spPr>
            <a:ln w="28575">
              <a:noFill/>
            </a:ln>
          </c:spPr>
          <c:xVal>
            <c:numRef>
              <c:f>'00_DATI'!$J$3:$J$9</c:f>
              <c:numCache>
                <c:formatCode>General</c:formatCode>
                <c:ptCount val="7"/>
                <c:pt idx="0">
                  <c:v>80</c:v>
                </c:pt>
                <c:pt idx="1">
                  <c:v>93</c:v>
                </c:pt>
                <c:pt idx="2">
                  <c:v>102</c:v>
                </c:pt>
                <c:pt idx="3">
                  <c:v>110</c:v>
                </c:pt>
                <c:pt idx="4">
                  <c:v>121</c:v>
                </c:pt>
                <c:pt idx="5">
                  <c:v>96</c:v>
                </c:pt>
                <c:pt idx="6">
                  <c:v>150</c:v>
                </c:pt>
              </c:numCache>
            </c:numRef>
          </c:xVal>
          <c:yVal>
            <c:numRef>
              <c:f>'03_REG_MULTI_correct_no_B'!$B$27:$B$33</c:f>
              <c:numCache>
                <c:formatCode>General</c:formatCode>
                <c:ptCount val="7"/>
                <c:pt idx="0">
                  <c:v>2.290169478653814</c:v>
                </c:pt>
                <c:pt idx="1">
                  <c:v>3.4868600620374082</c:v>
                </c:pt>
                <c:pt idx="2">
                  <c:v>4.0598230275550371</c:v>
                </c:pt>
                <c:pt idx="3">
                  <c:v>5.1866438611664929</c:v>
                </c:pt>
                <c:pt idx="4">
                  <c:v>6.0796204589084528</c:v>
                </c:pt>
                <c:pt idx="5">
                  <c:v>7.9683492570454391</c:v>
                </c:pt>
                <c:pt idx="6">
                  <c:v>8.928533854633347</c:v>
                </c:pt>
              </c:numCache>
            </c:numRef>
          </c:yVal>
        </c:ser>
        <c:axId val="337519744"/>
        <c:axId val="335656064"/>
      </c:scatterChart>
      <c:valAx>
        <c:axId val="3375197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100</a:t>
                </a:r>
              </a:p>
            </c:rich>
          </c:tx>
          <c:layout/>
        </c:title>
        <c:numFmt formatCode="General" sourceLinked="1"/>
        <c:tickLblPos val="nextTo"/>
        <c:crossAx val="335656064"/>
        <c:crosses val="autoZero"/>
        <c:crossBetween val="midCat"/>
      </c:valAx>
      <c:valAx>
        <c:axId val="33565606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1</a:t>
                </a:r>
              </a:p>
            </c:rich>
          </c:tx>
          <c:layout/>
        </c:title>
        <c:numFmt formatCode="General" sourceLinked="1"/>
        <c:tickLblPos val="nextTo"/>
        <c:crossAx val="3375197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Tracciato della probabilità normale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'03_REG_MULTI_correct_no_B'!$F$27:$F$33</c:f>
              <c:numCache>
                <c:formatCode>General</c:formatCode>
                <c:ptCount val="7"/>
                <c:pt idx="0">
                  <c:v>7.1428571428571432</c:v>
                </c:pt>
                <c:pt idx="1">
                  <c:v>21.428571428571431</c:v>
                </c:pt>
                <c:pt idx="2">
                  <c:v>35.714285714285715</c:v>
                </c:pt>
                <c:pt idx="3">
                  <c:v>50.000000000000007</c:v>
                </c:pt>
                <c:pt idx="4">
                  <c:v>64.285714285714292</c:v>
                </c:pt>
                <c:pt idx="5">
                  <c:v>78.571428571428569</c:v>
                </c:pt>
                <c:pt idx="6">
                  <c:v>92.857142857142861</c:v>
                </c:pt>
              </c:numCache>
            </c:numRef>
          </c:xVal>
          <c:yVal>
            <c:numRef>
              <c:f>'03_REG_MULTI_correct_no_B'!$G$27:$G$33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</c:numCache>
            </c:numRef>
          </c:yVal>
        </c:ser>
        <c:axId val="372840704"/>
        <c:axId val="372814592"/>
      </c:scatterChart>
      <c:valAx>
        <c:axId val="3728407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Percentile campionaria</a:t>
                </a:r>
              </a:p>
            </c:rich>
          </c:tx>
          <c:layout/>
        </c:title>
        <c:numFmt formatCode="General" sourceLinked="1"/>
        <c:tickLblPos val="nextTo"/>
        <c:crossAx val="372814592"/>
        <c:crosses val="autoZero"/>
        <c:crossBetween val="midCat"/>
      </c:valAx>
      <c:valAx>
        <c:axId val="37281459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1</a:t>
                </a:r>
              </a:p>
            </c:rich>
          </c:tx>
          <c:layout/>
        </c:title>
        <c:numFmt formatCode="General" sourceLinked="1"/>
        <c:tickLblPos val="nextTo"/>
        <c:crossAx val="372840704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1.01 Tracciato dei residui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'00_DATI'!$M$3:$M$9</c:f>
              <c:numCache>
                <c:formatCode>0.00</c:formatCode>
                <c:ptCount val="7"/>
                <c:pt idx="0">
                  <c:v>1.0201</c:v>
                </c:pt>
                <c:pt idx="1">
                  <c:v>1.04060401</c:v>
                </c:pt>
                <c:pt idx="2">
                  <c:v>1.0828567056280802</c:v>
                </c:pt>
                <c:pt idx="3">
                  <c:v>1.1725786449236988</c:v>
                </c:pt>
                <c:pt idx="4">
                  <c:v>1.3749406785310976</c:v>
                </c:pt>
                <c:pt idx="5">
                  <c:v>1.890461869479555</c:v>
                </c:pt>
                <c:pt idx="6">
                  <c:v>3.5738460799561338</c:v>
                </c:pt>
              </c:numCache>
            </c:numRef>
          </c:xVal>
          <c:yVal>
            <c:numRef>
              <c:f>'04_REG_MULTI_correct_no_B_E'!$C$26:$C$32</c:f>
              <c:numCache>
                <c:formatCode>General</c:formatCode>
                <c:ptCount val="7"/>
                <c:pt idx="0">
                  <c:v>-0.50624095944046044</c:v>
                </c:pt>
                <c:pt idx="1">
                  <c:v>-0.5272841083577946</c:v>
                </c:pt>
                <c:pt idx="2">
                  <c:v>1.0168262539389978</c:v>
                </c:pt>
                <c:pt idx="3">
                  <c:v>0.97181229873467334</c:v>
                </c:pt>
                <c:pt idx="4">
                  <c:v>-0.82222798104886508</c:v>
                </c:pt>
                <c:pt idx="5">
                  <c:v>-0.25539856962717344</c:v>
                </c:pt>
                <c:pt idx="6">
                  <c:v>0.12251306580062504</c:v>
                </c:pt>
              </c:numCache>
            </c:numRef>
          </c:yVal>
        </c:ser>
        <c:axId val="335649792"/>
        <c:axId val="335232000"/>
      </c:scatterChart>
      <c:valAx>
        <c:axId val="3356497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1.01</a:t>
                </a:r>
              </a:p>
            </c:rich>
          </c:tx>
          <c:layout/>
        </c:title>
        <c:numFmt formatCode="0.00" sourceLinked="1"/>
        <c:tickLblPos val="nextTo"/>
        <c:crossAx val="335232000"/>
        <c:crosses val="autoZero"/>
        <c:crossBetween val="midCat"/>
      </c:valAx>
      <c:valAx>
        <c:axId val="33523200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Residui</a:t>
                </a:r>
              </a:p>
            </c:rich>
          </c:tx>
          <c:layout/>
        </c:title>
        <c:numFmt formatCode="General" sourceLinked="1"/>
        <c:tickLblPos val="nextTo"/>
        <c:crossAx val="335649792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3 Tracciato dei residui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'00_DATI'!$N$3:$N$9</c:f>
              <c:numCache>
                <c:formatCode>General</c:formatCode>
                <c:ptCount val="7"/>
                <c:pt idx="0">
                  <c:v>3.2</c:v>
                </c:pt>
                <c:pt idx="1">
                  <c:v>4</c:v>
                </c:pt>
                <c:pt idx="2">
                  <c:v>4.3</c:v>
                </c:pt>
                <c:pt idx="3">
                  <c:v>5</c:v>
                </c:pt>
                <c:pt idx="4">
                  <c:v>5.3</c:v>
                </c:pt>
                <c:pt idx="5">
                  <c:v>6.4</c:v>
                </c:pt>
                <c:pt idx="6">
                  <c:v>4</c:v>
                </c:pt>
              </c:numCache>
            </c:numRef>
          </c:xVal>
          <c:yVal>
            <c:numRef>
              <c:f>'04_REG_MULTI_correct_no_B_E'!$C$26:$C$32</c:f>
              <c:numCache>
                <c:formatCode>General</c:formatCode>
                <c:ptCount val="7"/>
                <c:pt idx="0">
                  <c:v>-0.50624095944046044</c:v>
                </c:pt>
                <c:pt idx="1">
                  <c:v>-0.5272841083577946</c:v>
                </c:pt>
                <c:pt idx="2">
                  <c:v>1.0168262539389978</c:v>
                </c:pt>
                <c:pt idx="3">
                  <c:v>0.97181229873467334</c:v>
                </c:pt>
                <c:pt idx="4">
                  <c:v>-0.82222798104886508</c:v>
                </c:pt>
                <c:pt idx="5">
                  <c:v>-0.25539856962717344</c:v>
                </c:pt>
                <c:pt idx="6">
                  <c:v>0.12251306580062504</c:v>
                </c:pt>
              </c:numCache>
            </c:numRef>
          </c:yVal>
        </c:ser>
        <c:axId val="341223680"/>
        <c:axId val="339911808"/>
      </c:scatterChart>
      <c:valAx>
        <c:axId val="341223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3</a:t>
                </a:r>
              </a:p>
            </c:rich>
          </c:tx>
          <c:layout/>
        </c:title>
        <c:numFmt formatCode="General" sourceLinked="1"/>
        <c:tickLblPos val="nextTo"/>
        <c:crossAx val="339911808"/>
        <c:crosses val="autoZero"/>
        <c:crossBetween val="midCat"/>
      </c:valAx>
      <c:valAx>
        <c:axId val="33991180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Residui</a:t>
                </a:r>
              </a:p>
            </c:rich>
          </c:tx>
          <c:layout/>
        </c:title>
        <c:numFmt formatCode="General" sourceLinked="1"/>
        <c:tickLblPos val="nextTo"/>
        <c:crossAx val="341223680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1.01 Tracciato dei residui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'00_DATI'!$M$3:$M$9</c:f>
              <c:numCache>
                <c:formatCode>0.00</c:formatCode>
                <c:ptCount val="7"/>
                <c:pt idx="0">
                  <c:v>1.0201</c:v>
                </c:pt>
                <c:pt idx="1">
                  <c:v>1.04060401</c:v>
                </c:pt>
                <c:pt idx="2">
                  <c:v>1.0828567056280802</c:v>
                </c:pt>
                <c:pt idx="3">
                  <c:v>1.1725786449236988</c:v>
                </c:pt>
                <c:pt idx="4">
                  <c:v>1.3749406785310976</c:v>
                </c:pt>
                <c:pt idx="5">
                  <c:v>1.890461869479555</c:v>
                </c:pt>
                <c:pt idx="6">
                  <c:v>3.5738460799561338</c:v>
                </c:pt>
              </c:numCache>
            </c:numRef>
          </c:xVal>
          <c:yVal>
            <c:numRef>
              <c:f>'05_REG_MULTI_TEST_T'!$C$26:$C$32</c:f>
              <c:numCache>
                <c:formatCode>General</c:formatCode>
                <c:ptCount val="7"/>
                <c:pt idx="0">
                  <c:v>-0.50624095944046044</c:v>
                </c:pt>
                <c:pt idx="1">
                  <c:v>-0.5272841083577946</c:v>
                </c:pt>
                <c:pt idx="2">
                  <c:v>1.0168262539389978</c:v>
                </c:pt>
                <c:pt idx="3">
                  <c:v>0.97181229873467334</c:v>
                </c:pt>
                <c:pt idx="4">
                  <c:v>-0.82222798104886508</c:v>
                </c:pt>
                <c:pt idx="5">
                  <c:v>-0.25539856962717344</c:v>
                </c:pt>
                <c:pt idx="6">
                  <c:v>0.12251306580062504</c:v>
                </c:pt>
              </c:numCache>
            </c:numRef>
          </c:yVal>
        </c:ser>
        <c:axId val="339523072"/>
        <c:axId val="339674240"/>
      </c:scatterChart>
      <c:valAx>
        <c:axId val="3395230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1.01</a:t>
                </a:r>
              </a:p>
            </c:rich>
          </c:tx>
          <c:layout/>
        </c:title>
        <c:numFmt formatCode="0.00" sourceLinked="1"/>
        <c:tickLblPos val="nextTo"/>
        <c:crossAx val="339674240"/>
        <c:crosses val="autoZero"/>
        <c:crossBetween val="midCat"/>
      </c:valAx>
      <c:valAx>
        <c:axId val="33967424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Residui</a:t>
                </a:r>
              </a:p>
            </c:rich>
          </c:tx>
          <c:layout/>
        </c:title>
        <c:numFmt formatCode="General" sourceLinked="1"/>
        <c:tickLblPos val="nextTo"/>
        <c:crossAx val="339523072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3 Tracciato dei residui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'00_DATI'!$N$3:$N$9</c:f>
              <c:numCache>
                <c:formatCode>General</c:formatCode>
                <c:ptCount val="7"/>
                <c:pt idx="0">
                  <c:v>3.2</c:v>
                </c:pt>
                <c:pt idx="1">
                  <c:v>4</c:v>
                </c:pt>
                <c:pt idx="2">
                  <c:v>4.3</c:v>
                </c:pt>
                <c:pt idx="3">
                  <c:v>5</c:v>
                </c:pt>
                <c:pt idx="4">
                  <c:v>5.3</c:v>
                </c:pt>
                <c:pt idx="5">
                  <c:v>6.4</c:v>
                </c:pt>
                <c:pt idx="6">
                  <c:v>4</c:v>
                </c:pt>
              </c:numCache>
            </c:numRef>
          </c:xVal>
          <c:yVal>
            <c:numRef>
              <c:f>'05_REG_MULTI_TEST_T'!$C$26:$C$32</c:f>
              <c:numCache>
                <c:formatCode>General</c:formatCode>
                <c:ptCount val="7"/>
                <c:pt idx="0">
                  <c:v>-0.50624095944046044</c:v>
                </c:pt>
                <c:pt idx="1">
                  <c:v>-0.5272841083577946</c:v>
                </c:pt>
                <c:pt idx="2">
                  <c:v>1.0168262539389978</c:v>
                </c:pt>
                <c:pt idx="3">
                  <c:v>0.97181229873467334</c:v>
                </c:pt>
                <c:pt idx="4">
                  <c:v>-0.82222798104886508</c:v>
                </c:pt>
                <c:pt idx="5">
                  <c:v>-0.25539856962717344</c:v>
                </c:pt>
                <c:pt idx="6">
                  <c:v>0.12251306580062504</c:v>
                </c:pt>
              </c:numCache>
            </c:numRef>
          </c:yVal>
        </c:ser>
        <c:axId val="340340096"/>
        <c:axId val="340363520"/>
      </c:scatterChart>
      <c:valAx>
        <c:axId val="3403400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3</a:t>
                </a:r>
              </a:p>
            </c:rich>
          </c:tx>
          <c:layout/>
        </c:title>
        <c:numFmt formatCode="General" sourceLinked="1"/>
        <c:tickLblPos val="nextTo"/>
        <c:crossAx val="340363520"/>
        <c:crosses val="autoZero"/>
        <c:crossBetween val="midCat"/>
      </c:valAx>
      <c:valAx>
        <c:axId val="34036352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Residui</a:t>
                </a:r>
              </a:p>
            </c:rich>
          </c:tx>
          <c:layout/>
        </c:title>
        <c:numFmt formatCode="General" sourceLinked="1"/>
        <c:tickLblPos val="nextTo"/>
        <c:crossAx val="340340096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'00_DATI'!$E$16</c:f>
              <c:strCache>
                <c:ptCount val="1"/>
                <c:pt idx="0">
                  <c:v>A</c:v>
                </c:pt>
              </c:strCache>
            </c:strRef>
          </c:tx>
          <c:spPr>
            <a:ln w="28575">
              <a:noFill/>
            </a:ln>
          </c:spPr>
          <c:xVal>
            <c:numRef>
              <c:f>'00_DATI'!$D$17:$D$24</c:f>
              <c:numCache>
                <c:formatCode>0.00</c:formatCode>
                <c:ptCount val="8"/>
                <c:pt idx="0">
                  <c:v>1.004987562112089</c:v>
                </c:pt>
                <c:pt idx="1">
                  <c:v>1.01</c:v>
                </c:pt>
                <c:pt idx="2">
                  <c:v>1.0201</c:v>
                </c:pt>
                <c:pt idx="3">
                  <c:v>1.04060401</c:v>
                </c:pt>
                <c:pt idx="4">
                  <c:v>1.0828567056280802</c:v>
                </c:pt>
                <c:pt idx="5">
                  <c:v>1.1725786449236988</c:v>
                </c:pt>
                <c:pt idx="6">
                  <c:v>1.3749406785310976</c:v>
                </c:pt>
                <c:pt idx="7">
                  <c:v>1.890461869479555</c:v>
                </c:pt>
              </c:numCache>
            </c:numRef>
          </c:xVal>
          <c:yVal>
            <c:numRef>
              <c:f>'00_DATI'!$E$17:$E$24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8</c:v>
                </c:pt>
                <c:pt idx="7">
                  <c:v>9</c:v>
                </c:pt>
              </c:numCache>
            </c:numRef>
          </c:yVal>
        </c:ser>
        <c:axId val="72851456"/>
        <c:axId val="72841472"/>
      </c:scatterChart>
      <c:valAx>
        <c:axId val="72851456"/>
        <c:scaling>
          <c:orientation val="minMax"/>
        </c:scaling>
        <c:axPos val="b"/>
        <c:numFmt formatCode="0.00" sourceLinked="1"/>
        <c:tickLblPos val="nextTo"/>
        <c:crossAx val="72841472"/>
        <c:crosses val="autoZero"/>
        <c:crossBetween val="midCat"/>
      </c:valAx>
      <c:valAx>
        <c:axId val="72841472"/>
        <c:scaling>
          <c:orientation val="minMax"/>
        </c:scaling>
        <c:axPos val="l"/>
        <c:majorGridlines/>
        <c:numFmt formatCode="General" sourceLinked="1"/>
        <c:tickLblPos val="nextTo"/>
        <c:crossAx val="7285145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1 Tracciato dei residui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'00_DATI'!$B$3:$B$9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</c:numCache>
            </c:numRef>
          </c:xVal>
          <c:yVal>
            <c:numRef>
              <c:f>'02_REG_MULTI_ERROR_conB'!$C$26:$C$32</c:f>
              <c:numCache>
                <c:formatCode>General</c:formatCode>
                <c:ptCount val="7"/>
                <c:pt idx="0">
                  <c:v>-3.2810529155230306E-2</c:v>
                </c:pt>
                <c:pt idx="1">
                  <c:v>-0.729515261772403</c:v>
                </c:pt>
                <c:pt idx="2">
                  <c:v>0.66121955960649892</c:v>
                </c:pt>
                <c:pt idx="3">
                  <c:v>0.96916012874413404</c:v>
                </c:pt>
                <c:pt idx="4">
                  <c:v>-0.9363495995888993</c:v>
                </c:pt>
                <c:pt idx="5">
                  <c:v>9.7833581313775397E-3</c:v>
                </c:pt>
                <c:pt idx="6">
                  <c:v>5.8512344034532759E-2</c:v>
                </c:pt>
              </c:numCache>
            </c:numRef>
          </c:yVal>
        </c:ser>
        <c:axId val="337600512"/>
        <c:axId val="341271296"/>
      </c:scatterChart>
      <c:valAx>
        <c:axId val="3376005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1</a:t>
                </a:r>
              </a:p>
            </c:rich>
          </c:tx>
          <c:layout/>
        </c:title>
        <c:numFmt formatCode="General" sourceLinked="1"/>
        <c:tickLblPos val="nextTo"/>
        <c:crossAx val="341271296"/>
        <c:crosses val="autoZero"/>
        <c:crossBetween val="midCat"/>
      </c:valAx>
      <c:valAx>
        <c:axId val="34127129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Residui</a:t>
                </a:r>
              </a:p>
            </c:rich>
          </c:tx>
          <c:layout/>
        </c:title>
        <c:numFmt formatCode="General" sourceLinked="1"/>
        <c:tickLblPos val="nextTo"/>
        <c:crossAx val="337600512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1.01 Tracciato dei residui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'00_DATI'!$C$3:$C$9</c:f>
              <c:numCache>
                <c:formatCode>0.00</c:formatCode>
                <c:ptCount val="7"/>
                <c:pt idx="0">
                  <c:v>1.0201</c:v>
                </c:pt>
                <c:pt idx="1">
                  <c:v>1.04060401</c:v>
                </c:pt>
                <c:pt idx="2">
                  <c:v>1.0828567056280802</c:v>
                </c:pt>
                <c:pt idx="3">
                  <c:v>1.1725786449236988</c:v>
                </c:pt>
                <c:pt idx="4">
                  <c:v>1.3749406785310976</c:v>
                </c:pt>
                <c:pt idx="5">
                  <c:v>1.890461869479555</c:v>
                </c:pt>
                <c:pt idx="6">
                  <c:v>3.5738460799561338</c:v>
                </c:pt>
              </c:numCache>
            </c:numRef>
          </c:xVal>
          <c:yVal>
            <c:numRef>
              <c:f>'02_REG_MULTI_ERROR_conB'!$C$26:$C$32</c:f>
              <c:numCache>
                <c:formatCode>General</c:formatCode>
                <c:ptCount val="7"/>
                <c:pt idx="0">
                  <c:v>-3.2810529155230306E-2</c:v>
                </c:pt>
                <c:pt idx="1">
                  <c:v>-0.729515261772403</c:v>
                </c:pt>
                <c:pt idx="2">
                  <c:v>0.66121955960649892</c:v>
                </c:pt>
                <c:pt idx="3">
                  <c:v>0.96916012874413404</c:v>
                </c:pt>
                <c:pt idx="4">
                  <c:v>-0.9363495995888993</c:v>
                </c:pt>
                <c:pt idx="5">
                  <c:v>9.7833581313775397E-3</c:v>
                </c:pt>
                <c:pt idx="6">
                  <c:v>5.8512344034532759E-2</c:v>
                </c:pt>
              </c:numCache>
            </c:numRef>
          </c:yVal>
        </c:ser>
        <c:axId val="341257216"/>
        <c:axId val="340246528"/>
      </c:scatterChart>
      <c:valAx>
        <c:axId val="341257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1.01</a:t>
                </a:r>
              </a:p>
            </c:rich>
          </c:tx>
          <c:layout/>
        </c:title>
        <c:numFmt formatCode="0.00" sourceLinked="1"/>
        <c:tickLblPos val="nextTo"/>
        <c:crossAx val="340246528"/>
        <c:crosses val="autoZero"/>
        <c:crossBetween val="midCat"/>
      </c:valAx>
      <c:valAx>
        <c:axId val="34024652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Residui</a:t>
                </a:r>
              </a:p>
            </c:rich>
          </c:tx>
          <c:layout/>
        </c:title>
        <c:numFmt formatCode="General" sourceLinked="1"/>
        <c:tickLblPos val="nextTo"/>
        <c:crossAx val="341257216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3 Tracciato dei residui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'00_DATI'!$D$3:$D$9</c:f>
              <c:numCache>
                <c:formatCode>General</c:formatCode>
                <c:ptCount val="7"/>
                <c:pt idx="0">
                  <c:v>3.2</c:v>
                </c:pt>
                <c:pt idx="1">
                  <c:v>4</c:v>
                </c:pt>
                <c:pt idx="2">
                  <c:v>4.3</c:v>
                </c:pt>
                <c:pt idx="3">
                  <c:v>5</c:v>
                </c:pt>
                <c:pt idx="4">
                  <c:v>5.3</c:v>
                </c:pt>
                <c:pt idx="5">
                  <c:v>6.4</c:v>
                </c:pt>
                <c:pt idx="6">
                  <c:v>4</c:v>
                </c:pt>
              </c:numCache>
            </c:numRef>
          </c:xVal>
          <c:yVal>
            <c:numRef>
              <c:f>'02_REG_MULTI_ERROR_conB'!$C$26:$C$32</c:f>
              <c:numCache>
                <c:formatCode>General</c:formatCode>
                <c:ptCount val="7"/>
                <c:pt idx="0">
                  <c:v>-3.2810529155230306E-2</c:v>
                </c:pt>
                <c:pt idx="1">
                  <c:v>-0.729515261772403</c:v>
                </c:pt>
                <c:pt idx="2">
                  <c:v>0.66121955960649892</c:v>
                </c:pt>
                <c:pt idx="3">
                  <c:v>0.96916012874413404</c:v>
                </c:pt>
                <c:pt idx="4">
                  <c:v>-0.9363495995888993</c:v>
                </c:pt>
                <c:pt idx="5">
                  <c:v>9.7833581313775397E-3</c:v>
                </c:pt>
                <c:pt idx="6">
                  <c:v>5.8512344034532759E-2</c:v>
                </c:pt>
              </c:numCache>
            </c:numRef>
          </c:yVal>
        </c:ser>
        <c:axId val="335507456"/>
        <c:axId val="335483648"/>
      </c:scatterChart>
      <c:valAx>
        <c:axId val="3355074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3</a:t>
                </a:r>
              </a:p>
            </c:rich>
          </c:tx>
          <c:layout/>
        </c:title>
        <c:numFmt formatCode="General" sourceLinked="1"/>
        <c:tickLblPos val="nextTo"/>
        <c:crossAx val="335483648"/>
        <c:crosses val="autoZero"/>
        <c:crossBetween val="midCat"/>
      </c:valAx>
      <c:valAx>
        <c:axId val="33548364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Residui</a:t>
                </a:r>
              </a:p>
            </c:rich>
          </c:tx>
          <c:layout/>
        </c:title>
        <c:numFmt formatCode="General" sourceLinked="1"/>
        <c:tickLblPos val="nextTo"/>
        <c:crossAx val="335507456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100 Tracciato dei residui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'00_DATI'!$E$3:$E$9</c:f>
              <c:numCache>
                <c:formatCode>General</c:formatCode>
                <c:ptCount val="7"/>
                <c:pt idx="0">
                  <c:v>80</c:v>
                </c:pt>
                <c:pt idx="1">
                  <c:v>93</c:v>
                </c:pt>
                <c:pt idx="2">
                  <c:v>102</c:v>
                </c:pt>
                <c:pt idx="3">
                  <c:v>110</c:v>
                </c:pt>
                <c:pt idx="4">
                  <c:v>121</c:v>
                </c:pt>
                <c:pt idx="5">
                  <c:v>96</c:v>
                </c:pt>
                <c:pt idx="6">
                  <c:v>150</c:v>
                </c:pt>
              </c:numCache>
            </c:numRef>
          </c:xVal>
          <c:yVal>
            <c:numRef>
              <c:f>'02_REG_MULTI_ERROR_conB'!$C$26:$C$32</c:f>
              <c:numCache>
                <c:formatCode>General</c:formatCode>
                <c:ptCount val="7"/>
                <c:pt idx="0">
                  <c:v>-3.2810529155230306E-2</c:v>
                </c:pt>
                <c:pt idx="1">
                  <c:v>-0.729515261772403</c:v>
                </c:pt>
                <c:pt idx="2">
                  <c:v>0.66121955960649892</c:v>
                </c:pt>
                <c:pt idx="3">
                  <c:v>0.96916012874413404</c:v>
                </c:pt>
                <c:pt idx="4">
                  <c:v>-0.9363495995888993</c:v>
                </c:pt>
                <c:pt idx="5">
                  <c:v>9.7833581313775397E-3</c:v>
                </c:pt>
                <c:pt idx="6">
                  <c:v>5.8512344034532759E-2</c:v>
                </c:pt>
              </c:numCache>
            </c:numRef>
          </c:yVal>
        </c:ser>
        <c:axId val="338272256"/>
        <c:axId val="338253312"/>
      </c:scatterChart>
      <c:valAx>
        <c:axId val="3382722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100</a:t>
                </a:r>
              </a:p>
            </c:rich>
          </c:tx>
          <c:layout/>
        </c:title>
        <c:numFmt formatCode="General" sourceLinked="1"/>
        <c:tickLblPos val="nextTo"/>
        <c:crossAx val="338253312"/>
        <c:crosses val="autoZero"/>
        <c:crossBetween val="midCat"/>
      </c:valAx>
      <c:valAx>
        <c:axId val="33825331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Residui</a:t>
                </a:r>
              </a:p>
            </c:rich>
          </c:tx>
          <c:layout/>
        </c:title>
        <c:numFmt formatCode="General" sourceLinked="1"/>
        <c:tickLblPos val="nextTo"/>
        <c:crossAx val="338272256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1.01 Tracciato dei residui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'00_DATI'!$H$3:$H$9</c:f>
              <c:numCache>
                <c:formatCode>0.00</c:formatCode>
                <c:ptCount val="7"/>
                <c:pt idx="0">
                  <c:v>1.0201</c:v>
                </c:pt>
                <c:pt idx="1">
                  <c:v>1.04060401</c:v>
                </c:pt>
                <c:pt idx="2">
                  <c:v>1.0828567056280802</c:v>
                </c:pt>
                <c:pt idx="3">
                  <c:v>1.1725786449236988</c:v>
                </c:pt>
                <c:pt idx="4">
                  <c:v>1.3749406785310976</c:v>
                </c:pt>
                <c:pt idx="5">
                  <c:v>1.890461869479555</c:v>
                </c:pt>
                <c:pt idx="6">
                  <c:v>3.5738460799561338</c:v>
                </c:pt>
              </c:numCache>
            </c:numRef>
          </c:xVal>
          <c:yVal>
            <c:numRef>
              <c:f>'03_REG_MULTI_correct_no_B'!$C$27:$C$33</c:f>
              <c:numCache>
                <c:formatCode>General</c:formatCode>
                <c:ptCount val="7"/>
                <c:pt idx="0">
                  <c:v>-0.29016947865381404</c:v>
                </c:pt>
                <c:pt idx="1">
                  <c:v>-0.48686006203740817</c:v>
                </c:pt>
                <c:pt idx="2">
                  <c:v>0.9401769724449629</c:v>
                </c:pt>
                <c:pt idx="3">
                  <c:v>0.8133561388335071</c:v>
                </c:pt>
                <c:pt idx="4">
                  <c:v>-1.0796204589084528</c:v>
                </c:pt>
                <c:pt idx="5">
                  <c:v>3.165074295456094E-2</c:v>
                </c:pt>
                <c:pt idx="6">
                  <c:v>7.1466145366652967E-2</c:v>
                </c:pt>
              </c:numCache>
            </c:numRef>
          </c:yVal>
        </c:ser>
        <c:axId val="119432704"/>
        <c:axId val="115933184"/>
      </c:scatterChart>
      <c:valAx>
        <c:axId val="1194327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1.01</a:t>
                </a:r>
              </a:p>
            </c:rich>
          </c:tx>
          <c:layout/>
        </c:title>
        <c:numFmt formatCode="0.00" sourceLinked="1"/>
        <c:tickLblPos val="nextTo"/>
        <c:crossAx val="115933184"/>
        <c:crosses val="autoZero"/>
        <c:crossBetween val="midCat"/>
      </c:valAx>
      <c:valAx>
        <c:axId val="11593318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Residui</a:t>
                </a:r>
              </a:p>
            </c:rich>
          </c:tx>
          <c:layout/>
        </c:title>
        <c:numFmt formatCode="General" sourceLinked="1"/>
        <c:tickLblPos val="nextTo"/>
        <c:crossAx val="119432704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3 Tracciato dei residui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'00_DATI'!$I$3:$I$9</c:f>
              <c:numCache>
                <c:formatCode>General</c:formatCode>
                <c:ptCount val="7"/>
                <c:pt idx="0">
                  <c:v>3.2</c:v>
                </c:pt>
                <c:pt idx="1">
                  <c:v>4</c:v>
                </c:pt>
                <c:pt idx="2">
                  <c:v>4.3</c:v>
                </c:pt>
                <c:pt idx="3">
                  <c:v>5</c:v>
                </c:pt>
                <c:pt idx="4">
                  <c:v>5.3</c:v>
                </c:pt>
                <c:pt idx="5">
                  <c:v>6.4</c:v>
                </c:pt>
                <c:pt idx="6">
                  <c:v>4</c:v>
                </c:pt>
              </c:numCache>
            </c:numRef>
          </c:xVal>
          <c:yVal>
            <c:numRef>
              <c:f>'03_REG_MULTI_correct_no_B'!$C$27:$C$33</c:f>
              <c:numCache>
                <c:formatCode>General</c:formatCode>
                <c:ptCount val="7"/>
                <c:pt idx="0">
                  <c:v>-0.29016947865381404</c:v>
                </c:pt>
                <c:pt idx="1">
                  <c:v>-0.48686006203740817</c:v>
                </c:pt>
                <c:pt idx="2">
                  <c:v>0.9401769724449629</c:v>
                </c:pt>
                <c:pt idx="3">
                  <c:v>0.8133561388335071</c:v>
                </c:pt>
                <c:pt idx="4">
                  <c:v>-1.0796204589084528</c:v>
                </c:pt>
                <c:pt idx="5">
                  <c:v>3.165074295456094E-2</c:v>
                </c:pt>
                <c:pt idx="6">
                  <c:v>7.1466145366652967E-2</c:v>
                </c:pt>
              </c:numCache>
            </c:numRef>
          </c:yVal>
        </c:ser>
        <c:axId val="372725248"/>
        <c:axId val="340241408"/>
      </c:scatterChart>
      <c:valAx>
        <c:axId val="3727252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3</a:t>
                </a:r>
              </a:p>
            </c:rich>
          </c:tx>
          <c:layout/>
        </c:title>
        <c:numFmt formatCode="General" sourceLinked="1"/>
        <c:tickLblPos val="nextTo"/>
        <c:crossAx val="340241408"/>
        <c:crosses val="autoZero"/>
        <c:crossBetween val="midCat"/>
      </c:valAx>
      <c:valAx>
        <c:axId val="34024140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Residui</a:t>
                </a:r>
              </a:p>
            </c:rich>
          </c:tx>
          <c:layout/>
        </c:title>
        <c:numFmt formatCode="General" sourceLinked="1"/>
        <c:tickLblPos val="nextTo"/>
        <c:crossAx val="372725248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100 Tracciato dei residui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'00_DATI'!$J$3:$J$9</c:f>
              <c:numCache>
                <c:formatCode>General</c:formatCode>
                <c:ptCount val="7"/>
                <c:pt idx="0">
                  <c:v>80</c:v>
                </c:pt>
                <c:pt idx="1">
                  <c:v>93</c:v>
                </c:pt>
                <c:pt idx="2">
                  <c:v>102</c:v>
                </c:pt>
                <c:pt idx="3">
                  <c:v>110</c:v>
                </c:pt>
                <c:pt idx="4">
                  <c:v>121</c:v>
                </c:pt>
                <c:pt idx="5">
                  <c:v>96</c:v>
                </c:pt>
                <c:pt idx="6">
                  <c:v>150</c:v>
                </c:pt>
              </c:numCache>
            </c:numRef>
          </c:xVal>
          <c:yVal>
            <c:numRef>
              <c:f>'03_REG_MULTI_correct_no_B'!$C$27:$C$33</c:f>
              <c:numCache>
                <c:formatCode>General</c:formatCode>
                <c:ptCount val="7"/>
                <c:pt idx="0">
                  <c:v>-0.29016947865381404</c:v>
                </c:pt>
                <c:pt idx="1">
                  <c:v>-0.48686006203740817</c:v>
                </c:pt>
                <c:pt idx="2">
                  <c:v>0.9401769724449629</c:v>
                </c:pt>
                <c:pt idx="3">
                  <c:v>0.8133561388335071</c:v>
                </c:pt>
                <c:pt idx="4">
                  <c:v>-1.0796204589084528</c:v>
                </c:pt>
                <c:pt idx="5">
                  <c:v>3.165074295456094E-2</c:v>
                </c:pt>
                <c:pt idx="6">
                  <c:v>7.1466145366652967E-2</c:v>
                </c:pt>
              </c:numCache>
            </c:numRef>
          </c:yVal>
        </c:ser>
        <c:axId val="376073600"/>
        <c:axId val="373093120"/>
      </c:scatterChart>
      <c:valAx>
        <c:axId val="3760736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100</a:t>
                </a:r>
              </a:p>
            </c:rich>
          </c:tx>
          <c:layout/>
        </c:title>
        <c:numFmt formatCode="General" sourceLinked="1"/>
        <c:tickLblPos val="nextTo"/>
        <c:crossAx val="373093120"/>
        <c:crosses val="autoZero"/>
        <c:crossBetween val="midCat"/>
      </c:valAx>
      <c:valAx>
        <c:axId val="37309312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Residui</a:t>
                </a:r>
              </a:p>
            </c:rich>
          </c:tx>
          <c:layout/>
        </c:title>
        <c:numFmt formatCode="General" sourceLinked="1"/>
        <c:tickLblPos val="nextTo"/>
        <c:crossAx val="376073600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501650</xdr:colOff>
      <xdr:row>9</xdr:row>
      <xdr:rowOff>133350</xdr:rowOff>
    </xdr:from>
    <xdr:to>
      <xdr:col>15</xdr:col>
      <xdr:colOff>196850</xdr:colOff>
      <xdr:row>24</xdr:row>
      <xdr:rowOff>101600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501650</xdr:colOff>
      <xdr:row>9</xdr:row>
      <xdr:rowOff>133350</xdr:rowOff>
    </xdr:from>
    <xdr:to>
      <xdr:col>15</xdr:col>
      <xdr:colOff>196850</xdr:colOff>
      <xdr:row>24</xdr:row>
      <xdr:rowOff>101600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177800</xdr:colOff>
      <xdr:row>4</xdr:row>
      <xdr:rowOff>63500</xdr:rowOff>
    </xdr:from>
    <xdr:to>
      <xdr:col>22</xdr:col>
      <xdr:colOff>177800</xdr:colOff>
      <xdr:row>14</xdr:row>
      <xdr:rowOff>63500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171450</xdr:colOff>
      <xdr:row>15</xdr:row>
      <xdr:rowOff>114300</xdr:rowOff>
    </xdr:from>
    <xdr:to>
      <xdr:col>22</xdr:col>
      <xdr:colOff>171450</xdr:colOff>
      <xdr:row>25</xdr:row>
      <xdr:rowOff>120650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4</xdr:row>
      <xdr:rowOff>63500</xdr:rowOff>
    </xdr:from>
    <xdr:to>
      <xdr:col>16</xdr:col>
      <xdr:colOff>25400</xdr:colOff>
      <xdr:row>14</xdr:row>
      <xdr:rowOff>63500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25400</xdr:colOff>
      <xdr:row>15</xdr:row>
      <xdr:rowOff>88900</xdr:rowOff>
    </xdr:from>
    <xdr:to>
      <xdr:col>16</xdr:col>
      <xdr:colOff>25400</xdr:colOff>
      <xdr:row>25</xdr:row>
      <xdr:rowOff>107950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15</xdr:col>
      <xdr:colOff>0</xdr:colOff>
      <xdr:row>10</xdr:row>
      <xdr:rowOff>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16</xdr:col>
      <xdr:colOff>0</xdr:colOff>
      <xdr:row>12</xdr:row>
      <xdr:rowOff>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</xdr:row>
      <xdr:rowOff>0</xdr:rowOff>
    </xdr:from>
    <xdr:to>
      <xdr:col>17</xdr:col>
      <xdr:colOff>0</xdr:colOff>
      <xdr:row>14</xdr:row>
      <xdr:rowOff>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18</xdr:col>
      <xdr:colOff>0</xdr:colOff>
      <xdr:row>16</xdr:row>
      <xdr:rowOff>0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8</xdr:row>
      <xdr:rowOff>0</xdr:rowOff>
    </xdr:from>
    <xdr:to>
      <xdr:col>19</xdr:col>
      <xdr:colOff>0</xdr:colOff>
      <xdr:row>18</xdr:row>
      <xdr:rowOff>0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10</xdr:row>
      <xdr:rowOff>0</xdr:rowOff>
    </xdr:from>
    <xdr:to>
      <xdr:col>20</xdr:col>
      <xdr:colOff>0</xdr:colOff>
      <xdr:row>20</xdr:row>
      <xdr:rowOff>0</xdr:rowOff>
    </xdr:to>
    <xdr:graphicFrame macro="">
      <xdr:nvGraphicFramePr>
        <xdr:cNvPr id="7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12</xdr:row>
      <xdr:rowOff>0</xdr:rowOff>
    </xdr:from>
    <xdr:to>
      <xdr:col>21</xdr:col>
      <xdr:colOff>0</xdr:colOff>
      <xdr:row>22</xdr:row>
      <xdr:rowOff>0</xdr:rowOff>
    </xdr:to>
    <xdr:graphicFrame macro="">
      <xdr:nvGraphicFramePr>
        <xdr:cNvPr id="8" name="Gra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0</xdr:row>
      <xdr:rowOff>69850</xdr:rowOff>
    </xdr:from>
    <xdr:to>
      <xdr:col>18</xdr:col>
      <xdr:colOff>76200</xdr:colOff>
      <xdr:row>10</xdr:row>
      <xdr:rowOff>69850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114300</xdr:colOff>
      <xdr:row>11</xdr:row>
      <xdr:rowOff>120650</xdr:rowOff>
    </xdr:from>
    <xdr:to>
      <xdr:col>18</xdr:col>
      <xdr:colOff>114300</xdr:colOff>
      <xdr:row>21</xdr:row>
      <xdr:rowOff>114300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0</xdr:row>
      <xdr:rowOff>69850</xdr:rowOff>
    </xdr:from>
    <xdr:to>
      <xdr:col>18</xdr:col>
      <xdr:colOff>76200</xdr:colOff>
      <xdr:row>10</xdr:row>
      <xdr:rowOff>69850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114300</xdr:colOff>
      <xdr:row>11</xdr:row>
      <xdr:rowOff>120650</xdr:rowOff>
    </xdr:from>
    <xdr:to>
      <xdr:col>18</xdr:col>
      <xdr:colOff>114300</xdr:colOff>
      <xdr:row>21</xdr:row>
      <xdr:rowOff>114300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F13" sqref="F13"/>
    </sheetView>
  </sheetViews>
  <sheetFormatPr defaultRowHeight="14.5"/>
  <sheetData>
    <row r="1" spans="1:14">
      <c r="A1" s="46" t="s">
        <v>68</v>
      </c>
      <c r="B1" s="3" t="s">
        <v>69</v>
      </c>
      <c r="C1" s="4" t="s">
        <v>70</v>
      </c>
      <c r="D1" s="4" t="s">
        <v>71</v>
      </c>
      <c r="E1" s="5" t="s">
        <v>72</v>
      </c>
      <c r="G1" s="46" t="s">
        <v>68</v>
      </c>
      <c r="H1" s="4" t="s">
        <v>70</v>
      </c>
      <c r="I1" s="4" t="s">
        <v>71</v>
      </c>
      <c r="J1" s="5" t="s">
        <v>72</v>
      </c>
      <c r="L1" s="46" t="s">
        <v>68</v>
      </c>
      <c r="M1" s="4" t="s">
        <v>70</v>
      </c>
      <c r="N1" s="4" t="s">
        <v>71</v>
      </c>
    </row>
    <row r="2" spans="1:14">
      <c r="A2" s="47">
        <v>1</v>
      </c>
      <c r="B2" s="6">
        <v>1</v>
      </c>
      <c r="C2" s="7">
        <v>1.01</v>
      </c>
      <c r="D2" s="8">
        <v>3</v>
      </c>
      <c r="E2" s="9">
        <v>100</v>
      </c>
      <c r="G2" s="47">
        <v>1</v>
      </c>
      <c r="H2" s="7">
        <v>1.01</v>
      </c>
      <c r="I2" s="8">
        <v>3</v>
      </c>
      <c r="J2" s="9">
        <v>100</v>
      </c>
      <c r="L2" s="47">
        <v>1</v>
      </c>
      <c r="M2" s="7">
        <v>1.01</v>
      </c>
      <c r="N2" s="8">
        <v>3</v>
      </c>
    </row>
    <row r="3" spans="1:14">
      <c r="A3" s="47">
        <v>2</v>
      </c>
      <c r="B3" s="6">
        <v>2</v>
      </c>
      <c r="C3" s="7">
        <f>+C2^2</f>
        <v>1.0201</v>
      </c>
      <c r="D3" s="8">
        <v>3.2</v>
      </c>
      <c r="E3" s="9">
        <v>80</v>
      </c>
      <c r="G3" s="47">
        <v>2</v>
      </c>
      <c r="H3" s="7">
        <f>+H2^2</f>
        <v>1.0201</v>
      </c>
      <c r="I3" s="8">
        <v>3.2</v>
      </c>
      <c r="J3" s="9">
        <v>80</v>
      </c>
      <c r="L3" s="47">
        <v>2</v>
      </c>
      <c r="M3" s="7">
        <f>+M2^2</f>
        <v>1.0201</v>
      </c>
      <c r="N3" s="8">
        <v>3.2</v>
      </c>
    </row>
    <row r="4" spans="1:14">
      <c r="A4" s="47">
        <v>3</v>
      </c>
      <c r="B4" s="6">
        <v>1</v>
      </c>
      <c r="C4" s="7">
        <f t="shared" ref="C4:C9" si="0">+C3^2</f>
        <v>1.04060401</v>
      </c>
      <c r="D4" s="8">
        <v>4</v>
      </c>
      <c r="E4" s="9">
        <v>93</v>
      </c>
      <c r="G4" s="47">
        <v>3</v>
      </c>
      <c r="H4" s="7">
        <f t="shared" ref="H4:H9" si="1">+H3^2</f>
        <v>1.04060401</v>
      </c>
      <c r="I4" s="8">
        <v>4</v>
      </c>
      <c r="J4" s="9">
        <v>93</v>
      </c>
      <c r="L4" s="47">
        <v>3</v>
      </c>
      <c r="M4" s="7">
        <f t="shared" ref="M4:M9" si="2">+M3^2</f>
        <v>1.04060401</v>
      </c>
      <c r="N4" s="8">
        <v>4</v>
      </c>
    </row>
    <row r="5" spans="1:14">
      <c r="A5" s="47">
        <v>5</v>
      </c>
      <c r="B5" s="6">
        <v>1</v>
      </c>
      <c r="C5" s="7">
        <f t="shared" si="0"/>
        <v>1.0828567056280802</v>
      </c>
      <c r="D5" s="8">
        <v>4.3</v>
      </c>
      <c r="E5" s="9">
        <v>102</v>
      </c>
      <c r="G5" s="47">
        <v>5</v>
      </c>
      <c r="H5" s="7">
        <f t="shared" si="1"/>
        <v>1.0828567056280802</v>
      </c>
      <c r="I5" s="8">
        <v>4.3</v>
      </c>
      <c r="J5" s="9">
        <v>102</v>
      </c>
      <c r="L5" s="47">
        <v>5</v>
      </c>
      <c r="M5" s="7">
        <f t="shared" si="2"/>
        <v>1.0828567056280802</v>
      </c>
      <c r="N5" s="8">
        <v>4.3</v>
      </c>
    </row>
    <row r="6" spans="1:14">
      <c r="A6" s="47">
        <v>6</v>
      </c>
      <c r="B6" s="6">
        <v>2</v>
      </c>
      <c r="C6" s="7">
        <f t="shared" si="0"/>
        <v>1.1725786449236988</v>
      </c>
      <c r="D6" s="8">
        <v>5</v>
      </c>
      <c r="E6" s="9">
        <v>110</v>
      </c>
      <c r="G6" s="47">
        <v>6</v>
      </c>
      <c r="H6" s="7">
        <f t="shared" si="1"/>
        <v>1.1725786449236988</v>
      </c>
      <c r="I6" s="8">
        <v>5</v>
      </c>
      <c r="J6" s="9">
        <v>110</v>
      </c>
      <c r="L6" s="47">
        <v>6</v>
      </c>
      <c r="M6" s="7">
        <f t="shared" si="2"/>
        <v>1.1725786449236988</v>
      </c>
      <c r="N6" s="8">
        <v>5</v>
      </c>
    </row>
    <row r="7" spans="1:14">
      <c r="A7" s="47">
        <v>5</v>
      </c>
      <c r="B7" s="6">
        <v>2</v>
      </c>
      <c r="C7" s="7">
        <f t="shared" si="0"/>
        <v>1.3749406785310976</v>
      </c>
      <c r="D7" s="8">
        <v>5.3</v>
      </c>
      <c r="E7" s="9">
        <v>121</v>
      </c>
      <c r="G7" s="47">
        <v>5</v>
      </c>
      <c r="H7" s="7">
        <f t="shared" si="1"/>
        <v>1.3749406785310976</v>
      </c>
      <c r="I7" s="8">
        <v>5.3</v>
      </c>
      <c r="J7" s="9">
        <v>121</v>
      </c>
      <c r="L7" s="47">
        <v>5</v>
      </c>
      <c r="M7" s="7">
        <f t="shared" si="2"/>
        <v>1.3749406785310976</v>
      </c>
      <c r="N7" s="8">
        <v>5.3</v>
      </c>
    </row>
    <row r="8" spans="1:14">
      <c r="A8" s="47">
        <v>8</v>
      </c>
      <c r="B8" s="6">
        <v>1</v>
      </c>
      <c r="C8" s="7">
        <f t="shared" si="0"/>
        <v>1.890461869479555</v>
      </c>
      <c r="D8" s="8">
        <v>6.4</v>
      </c>
      <c r="E8" s="9">
        <v>96</v>
      </c>
      <c r="G8" s="47">
        <v>8</v>
      </c>
      <c r="H8" s="7">
        <f t="shared" si="1"/>
        <v>1.890461869479555</v>
      </c>
      <c r="I8" s="8">
        <v>6.4</v>
      </c>
      <c r="J8" s="9">
        <v>96</v>
      </c>
      <c r="L8" s="47">
        <v>8</v>
      </c>
      <c r="M8" s="7">
        <f t="shared" si="2"/>
        <v>1.890461869479555</v>
      </c>
      <c r="N8" s="8">
        <v>6.4</v>
      </c>
    </row>
    <row r="9" spans="1:14" ht="15" thickBot="1">
      <c r="A9" s="48">
        <v>9</v>
      </c>
      <c r="B9" s="10">
        <v>1</v>
      </c>
      <c r="C9" s="11">
        <f t="shared" si="0"/>
        <v>3.5738460799561338</v>
      </c>
      <c r="D9" s="12">
        <v>4</v>
      </c>
      <c r="E9" s="13">
        <v>150</v>
      </c>
      <c r="G9" s="48">
        <v>9</v>
      </c>
      <c r="H9" s="11">
        <f t="shared" si="1"/>
        <v>3.5738460799561338</v>
      </c>
      <c r="I9" s="12">
        <v>4</v>
      </c>
      <c r="J9" s="13">
        <v>150</v>
      </c>
      <c r="L9" s="48">
        <v>9</v>
      </c>
      <c r="M9" s="11">
        <f t="shared" si="2"/>
        <v>3.5738460799561338</v>
      </c>
      <c r="N9" s="12">
        <v>4</v>
      </c>
    </row>
    <row r="11" spans="1:14">
      <c r="A11" s="2"/>
      <c r="B11" s="2"/>
    </row>
    <row r="12" spans="1:14">
      <c r="A12" s="1"/>
    </row>
    <row r="13" spans="1:14">
      <c r="A13" s="18"/>
      <c r="B13" s="18"/>
      <c r="C13" s="8"/>
      <c r="D13" s="18"/>
      <c r="E13" s="18"/>
    </row>
    <row r="14" spans="1:14">
      <c r="A14" s="8"/>
      <c r="B14" s="8"/>
      <c r="C14" s="8"/>
      <c r="D14" s="7"/>
      <c r="E14" s="8"/>
    </row>
    <row r="15" spans="1:14" ht="15" thickBot="1">
      <c r="A15" s="8"/>
      <c r="B15" s="8"/>
      <c r="C15" s="8"/>
      <c r="D15" s="7"/>
      <c r="E15" s="8"/>
    </row>
    <row r="16" spans="1:14">
      <c r="A16" s="19" t="s">
        <v>0</v>
      </c>
      <c r="B16" s="4" t="s">
        <v>2</v>
      </c>
      <c r="C16" s="19" t="s">
        <v>0</v>
      </c>
      <c r="D16" s="7" t="s">
        <v>36</v>
      </c>
      <c r="E16" s="19" t="s">
        <v>0</v>
      </c>
    </row>
    <row r="17" spans="1:5">
      <c r="A17" s="20">
        <v>1</v>
      </c>
      <c r="B17" s="7">
        <v>1.01</v>
      </c>
      <c r="C17" s="20">
        <v>1</v>
      </c>
      <c r="D17" s="7">
        <f>+B17^0.5</f>
        <v>1.004987562112089</v>
      </c>
      <c r="E17" s="20">
        <v>1</v>
      </c>
    </row>
    <row r="18" spans="1:5">
      <c r="A18" s="20">
        <v>2</v>
      </c>
      <c r="B18" s="7">
        <f>+B17^2</f>
        <v>1.0201</v>
      </c>
      <c r="C18" s="20">
        <v>2</v>
      </c>
      <c r="D18" s="7">
        <f t="shared" ref="D18:D24" si="3">+B18^0.5</f>
        <v>1.01</v>
      </c>
      <c r="E18" s="20">
        <v>2</v>
      </c>
    </row>
    <row r="19" spans="1:5">
      <c r="A19" s="20">
        <v>3</v>
      </c>
      <c r="B19" s="7">
        <f t="shared" ref="B19:B24" si="4">+B18^2</f>
        <v>1.04060401</v>
      </c>
      <c r="C19" s="20">
        <v>3</v>
      </c>
      <c r="D19" s="7">
        <f t="shared" si="3"/>
        <v>1.0201</v>
      </c>
      <c r="E19" s="20">
        <v>3</v>
      </c>
    </row>
    <row r="20" spans="1:5">
      <c r="A20" s="20">
        <v>5</v>
      </c>
      <c r="B20" s="7">
        <f t="shared" si="4"/>
        <v>1.0828567056280802</v>
      </c>
      <c r="C20" s="20">
        <v>5</v>
      </c>
      <c r="D20" s="7">
        <f t="shared" si="3"/>
        <v>1.04060401</v>
      </c>
      <c r="E20" s="20">
        <v>5</v>
      </c>
    </row>
    <row r="21" spans="1:5">
      <c r="A21" s="20">
        <v>6</v>
      </c>
      <c r="B21" s="7">
        <f t="shared" si="4"/>
        <v>1.1725786449236988</v>
      </c>
      <c r="C21" s="20">
        <v>6</v>
      </c>
      <c r="D21" s="7">
        <f t="shared" si="3"/>
        <v>1.0828567056280802</v>
      </c>
      <c r="E21" s="20">
        <v>6</v>
      </c>
    </row>
    <row r="22" spans="1:5">
      <c r="A22" s="20">
        <v>5</v>
      </c>
      <c r="B22" s="7">
        <f t="shared" si="4"/>
        <v>1.3749406785310976</v>
      </c>
      <c r="C22" s="20">
        <v>5</v>
      </c>
      <c r="D22" s="7">
        <f t="shared" si="3"/>
        <v>1.1725786449236988</v>
      </c>
      <c r="E22" s="20">
        <v>5</v>
      </c>
    </row>
    <row r="23" spans="1:5">
      <c r="A23" s="20">
        <v>8</v>
      </c>
      <c r="B23" s="7">
        <f t="shared" si="4"/>
        <v>1.890461869479555</v>
      </c>
      <c r="C23" s="20">
        <v>8</v>
      </c>
      <c r="D23" s="7">
        <f t="shared" si="3"/>
        <v>1.3749406785310976</v>
      </c>
      <c r="E23" s="20">
        <v>8</v>
      </c>
    </row>
    <row r="24" spans="1:5" ht="15" thickBot="1">
      <c r="A24" s="20">
        <v>9</v>
      </c>
      <c r="B24" s="11">
        <f t="shared" si="4"/>
        <v>3.5738460799561338</v>
      </c>
      <c r="C24" s="20">
        <v>9</v>
      </c>
      <c r="D24" s="7">
        <f t="shared" si="3"/>
        <v>1.890461869479555</v>
      </c>
      <c r="E24" s="20">
        <v>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0"/>
  <sheetViews>
    <sheetView zoomScale="80" zoomScaleNormal="80" workbookViewId="0">
      <selection activeCell="A2" sqref="A2"/>
    </sheetView>
  </sheetViews>
  <sheetFormatPr defaultRowHeight="14.5"/>
  <cols>
    <col min="1" max="1" width="4.26953125" customWidth="1"/>
  </cols>
  <sheetData>
    <row r="1" spans="1:13" ht="15.5">
      <c r="A1" t="s">
        <v>53</v>
      </c>
      <c r="L1" s="30" t="s">
        <v>46</v>
      </c>
      <c r="M1" s="31"/>
    </row>
    <row r="2" spans="1:13" ht="16" thickBot="1">
      <c r="L2" s="32" t="s">
        <v>47</v>
      </c>
      <c r="M2" s="31"/>
    </row>
    <row r="3" spans="1:13" ht="15.5">
      <c r="A3" s="23"/>
      <c r="B3" s="16" t="s">
        <v>0</v>
      </c>
      <c r="C3" s="16" t="s">
        <v>1</v>
      </c>
      <c r="D3" s="16" t="s">
        <v>2</v>
      </c>
      <c r="E3" s="16" t="s">
        <v>3</v>
      </c>
      <c r="F3" s="24" t="s">
        <v>4</v>
      </c>
      <c r="I3" t="s">
        <v>37</v>
      </c>
      <c r="L3" s="32" t="s">
        <v>45</v>
      </c>
      <c r="M3" s="31"/>
    </row>
    <row r="4" spans="1:13" ht="16.5">
      <c r="A4" s="25" t="s">
        <v>0</v>
      </c>
      <c r="B4" s="14">
        <v>1</v>
      </c>
      <c r="C4" s="14"/>
      <c r="D4" s="14"/>
      <c r="E4" s="14"/>
      <c r="F4" s="26"/>
      <c r="I4" t="s">
        <v>38</v>
      </c>
      <c r="J4">
        <f>1/(1-E8^2)</f>
        <v>1.0199522735114375</v>
      </c>
      <c r="L4" s="32" t="s">
        <v>48</v>
      </c>
      <c r="M4" s="31"/>
    </row>
    <row r="5" spans="1:13" ht="16.5">
      <c r="A5" s="25" t="s">
        <v>1</v>
      </c>
      <c r="B5" s="14">
        <v>-0.16020108851795808</v>
      </c>
      <c r="C5" s="14">
        <v>1</v>
      </c>
      <c r="D5" s="14"/>
      <c r="E5" s="14"/>
      <c r="F5" s="26"/>
      <c r="I5" t="s">
        <v>39</v>
      </c>
      <c r="J5" s="43">
        <f>1/(1-D8^2)</f>
        <v>2.9994773437506379</v>
      </c>
      <c r="L5" s="32" t="s">
        <v>49</v>
      </c>
      <c r="M5" s="31"/>
    </row>
    <row r="6" spans="1:13" ht="15.5">
      <c r="A6" s="25" t="s">
        <v>2</v>
      </c>
      <c r="B6" s="36">
        <v>0.78095786264274691</v>
      </c>
      <c r="C6" s="14">
        <v>-0.31169787692860806</v>
      </c>
      <c r="D6" s="14">
        <v>1</v>
      </c>
      <c r="E6" s="14"/>
      <c r="F6" s="26"/>
      <c r="I6" t="s">
        <v>40</v>
      </c>
      <c r="J6">
        <f>1/(1-C8^2)</f>
        <v>1.0122973490489766</v>
      </c>
      <c r="L6" s="30" t="s">
        <v>50</v>
      </c>
      <c r="M6" s="33" t="s">
        <v>44</v>
      </c>
    </row>
    <row r="7" spans="1:13" ht="15.5">
      <c r="A7" s="25" t="s">
        <v>3</v>
      </c>
      <c r="B7" s="36">
        <v>0.67874866610110007</v>
      </c>
      <c r="C7" s="14">
        <v>7.3438807363452541E-2</v>
      </c>
      <c r="D7" s="14">
        <v>0.16253736483567402</v>
      </c>
      <c r="E7" s="14">
        <v>1</v>
      </c>
      <c r="F7" s="26"/>
      <c r="I7" t="s">
        <v>41</v>
      </c>
      <c r="J7">
        <f>1/(1-D7^2)</f>
        <v>1.0271352651191978</v>
      </c>
      <c r="L7" s="34" t="s">
        <v>51</v>
      </c>
      <c r="M7" s="31"/>
    </row>
    <row r="8" spans="1:13" ht="16" thickBot="1">
      <c r="A8" s="27" t="s">
        <v>4</v>
      </c>
      <c r="B8" s="37">
        <v>0.66753085323055084</v>
      </c>
      <c r="C8" s="15">
        <v>-0.11021779043461721</v>
      </c>
      <c r="D8" s="45">
        <v>0.81646101170289631</v>
      </c>
      <c r="E8" s="15">
        <v>0.13986410468691249</v>
      </c>
      <c r="F8" s="28">
        <v>1</v>
      </c>
      <c r="I8" t="s">
        <v>42</v>
      </c>
      <c r="J8">
        <f>1/(1-C7^2)</f>
        <v>1.0054225033890645</v>
      </c>
      <c r="L8" s="34" t="s">
        <v>52</v>
      </c>
      <c r="M8" s="31"/>
    </row>
    <row r="9" spans="1:13">
      <c r="I9" t="s">
        <v>43</v>
      </c>
      <c r="J9">
        <f>1/(1-C6^2)</f>
        <v>1.1076105283201521</v>
      </c>
    </row>
    <row r="10" spans="1:13" ht="19.5" customHeight="1">
      <c r="A10" s="29">
        <v>1</v>
      </c>
      <c r="B10" s="39" t="s">
        <v>59</v>
      </c>
      <c r="C10" s="39"/>
      <c r="D10" s="39"/>
      <c r="E10" s="39"/>
      <c r="F10" s="39"/>
      <c r="G10" s="39"/>
      <c r="I10" t="s">
        <v>56</v>
      </c>
      <c r="J10">
        <f>1/(1-B5^2)</f>
        <v>1.0263403990024937</v>
      </c>
    </row>
    <row r="11" spans="1:13">
      <c r="B11" s="39"/>
      <c r="C11" s="39"/>
      <c r="D11" s="39"/>
      <c r="E11" s="39"/>
      <c r="F11" s="39"/>
      <c r="G11" s="39"/>
      <c r="I11" t="s">
        <v>57</v>
      </c>
      <c r="J11">
        <f>1/(1-B6^2)</f>
        <v>2.5634136185839345</v>
      </c>
    </row>
    <row r="12" spans="1:13" ht="14.5" customHeight="1">
      <c r="B12" s="39" t="s">
        <v>54</v>
      </c>
      <c r="C12" s="39"/>
      <c r="D12" s="39"/>
      <c r="E12" s="39"/>
      <c r="F12" s="39"/>
      <c r="G12" s="39"/>
      <c r="I12" t="s">
        <v>58</v>
      </c>
      <c r="J12">
        <f>1/(1-B7^2)</f>
        <v>1.8542546628067007</v>
      </c>
    </row>
    <row r="13" spans="1:13">
      <c r="B13" s="39"/>
      <c r="C13" s="39"/>
      <c r="D13" s="39"/>
      <c r="E13" s="39"/>
      <c r="F13" s="39"/>
      <c r="G13" s="39"/>
      <c r="I13" t="s">
        <v>58</v>
      </c>
      <c r="J13">
        <f>1/(1-B8^2)</f>
        <v>1.8037434748254553</v>
      </c>
    </row>
    <row r="14" spans="1:13">
      <c r="B14" s="39"/>
      <c r="C14" s="39"/>
      <c r="D14" s="39"/>
      <c r="E14" s="39"/>
      <c r="F14" s="39"/>
      <c r="G14" s="39"/>
    </row>
    <row r="15" spans="1:13" ht="14.5" customHeight="1">
      <c r="B15" s="39" t="s">
        <v>55</v>
      </c>
      <c r="C15" s="39"/>
      <c r="D15" s="39"/>
      <c r="E15" s="39"/>
      <c r="F15" s="39"/>
      <c r="G15" s="39"/>
      <c r="H15" s="38"/>
      <c r="I15" s="38"/>
      <c r="J15" s="38"/>
      <c r="K15" s="38"/>
      <c r="L15" s="38"/>
      <c r="M15" s="38"/>
    </row>
    <row r="16" spans="1:13" s="38" customFormat="1">
      <c r="B16" s="39"/>
      <c r="C16" s="39"/>
      <c r="D16" s="39"/>
      <c r="E16" s="39"/>
      <c r="F16" s="39"/>
      <c r="G16" s="39"/>
    </row>
    <row r="17" spans="1:18">
      <c r="B17" s="39"/>
      <c r="C17" s="39"/>
      <c r="D17" s="39"/>
      <c r="E17" s="39"/>
      <c r="F17" s="39"/>
      <c r="G17" s="39"/>
    </row>
    <row r="19" spans="1:18" ht="23.5">
      <c r="A19" s="29">
        <v>2</v>
      </c>
      <c r="B19" s="41" t="s">
        <v>60</v>
      </c>
      <c r="C19" s="41"/>
      <c r="D19" s="41"/>
      <c r="E19" s="41"/>
      <c r="F19" s="41"/>
      <c r="G19" s="41"/>
      <c r="H19" s="42"/>
      <c r="I19" s="42"/>
      <c r="J19" s="42"/>
    </row>
    <row r="20" spans="1:18">
      <c r="B20" s="41"/>
      <c r="C20" s="41"/>
      <c r="D20" s="41"/>
      <c r="E20" s="41"/>
      <c r="F20" s="41"/>
      <c r="G20" s="41"/>
      <c r="H20" s="42"/>
      <c r="I20" s="42"/>
      <c r="J20" s="42"/>
    </row>
    <row r="21" spans="1:18">
      <c r="B21" s="41" t="s">
        <v>65</v>
      </c>
      <c r="C21" s="41"/>
      <c r="D21" s="41"/>
      <c r="E21" s="41"/>
      <c r="F21" s="41"/>
      <c r="G21" s="41"/>
      <c r="H21" s="41"/>
      <c r="I21" s="41"/>
      <c r="J21" s="41"/>
    </row>
    <row r="22" spans="1:18">
      <c r="B22" s="41"/>
      <c r="C22" s="41"/>
      <c r="D22" s="41"/>
      <c r="E22" s="41"/>
      <c r="F22" s="41"/>
      <c r="G22" s="41"/>
      <c r="H22" s="41"/>
      <c r="I22" s="41"/>
      <c r="J22" s="41"/>
    </row>
    <row r="23" spans="1:18">
      <c r="B23" s="42" t="s">
        <v>64</v>
      </c>
      <c r="C23" s="42"/>
      <c r="D23" s="42"/>
      <c r="E23" s="42"/>
      <c r="F23" s="42"/>
      <c r="G23" s="42"/>
      <c r="H23" s="42"/>
      <c r="I23" s="42"/>
      <c r="J23" s="42"/>
    </row>
    <row r="24" spans="1:18">
      <c r="B24" s="42" t="s">
        <v>61</v>
      </c>
      <c r="C24" s="42"/>
      <c r="D24" s="42"/>
      <c r="E24" s="42"/>
      <c r="F24" s="42"/>
      <c r="G24" s="42"/>
      <c r="H24" s="42"/>
      <c r="I24" s="42"/>
      <c r="J24" s="42"/>
    </row>
    <row r="25" spans="1:18" ht="18.5" customHeight="1">
      <c r="B25" s="44" t="s">
        <v>67</v>
      </c>
      <c r="C25" s="44"/>
      <c r="D25" s="44"/>
      <c r="E25" s="44"/>
      <c r="F25" s="44"/>
      <c r="G25" s="44"/>
      <c r="H25" s="44"/>
      <c r="I25" s="44"/>
      <c r="J25" s="44"/>
    </row>
    <row r="26" spans="1:18" ht="36" customHeight="1">
      <c r="B26" s="44"/>
      <c r="C26" s="44"/>
      <c r="D26" s="44"/>
      <c r="E26" s="44"/>
      <c r="F26" s="44"/>
      <c r="G26" s="44"/>
      <c r="H26" s="44"/>
      <c r="I26" s="44"/>
      <c r="J26" s="44"/>
    </row>
    <row r="28" spans="1:18" ht="23.5">
      <c r="A28" s="29">
        <v>3</v>
      </c>
      <c r="B28" s="35" t="s">
        <v>62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1:18">
      <c r="B29" s="35" t="s">
        <v>63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1:18">
      <c r="B30" s="35" t="s">
        <v>66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</row>
  </sheetData>
  <mergeCells count="6">
    <mergeCell ref="B19:G20"/>
    <mergeCell ref="B21:J22"/>
    <mergeCell ref="B25:J26"/>
    <mergeCell ref="B10:G11"/>
    <mergeCell ref="B12:G14"/>
    <mergeCell ref="B15:G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6"/>
  <sheetViews>
    <sheetView zoomScale="80" zoomScaleNormal="80" workbookViewId="0">
      <selection activeCell="Y34" sqref="Y34"/>
    </sheetView>
  </sheetViews>
  <sheetFormatPr defaultRowHeight="14.5"/>
  <sheetData>
    <row r="1" spans="1:9">
      <c r="A1" t="s">
        <v>5</v>
      </c>
    </row>
    <row r="2" spans="1:9" ht="15" thickBot="1"/>
    <row r="3" spans="1:9">
      <c r="A3" s="17" t="s">
        <v>6</v>
      </c>
      <c r="B3" s="17"/>
    </row>
    <row r="4" spans="1:9">
      <c r="A4" s="14" t="s">
        <v>7</v>
      </c>
      <c r="B4" s="14">
        <v>0.96230044796387981</v>
      </c>
    </row>
    <row r="5" spans="1:9">
      <c r="A5" s="14" t="s">
        <v>8</v>
      </c>
      <c r="B5" s="14">
        <v>0.92602215215148376</v>
      </c>
    </row>
    <row r="6" spans="1:9">
      <c r="A6" s="14" t="s">
        <v>9</v>
      </c>
      <c r="B6" s="14">
        <v>0.77806645645445105</v>
      </c>
    </row>
    <row r="7" spans="1:9">
      <c r="A7" s="14" t="s">
        <v>10</v>
      </c>
      <c r="B7" s="14">
        <v>1.1811057722081666</v>
      </c>
    </row>
    <row r="8" spans="1:9" ht="15" thickBot="1">
      <c r="A8" s="15" t="s">
        <v>11</v>
      </c>
      <c r="B8" s="15">
        <v>7</v>
      </c>
    </row>
    <row r="10" spans="1:9" ht="15" thickBot="1">
      <c r="A10" t="s">
        <v>12</v>
      </c>
    </row>
    <row r="11" spans="1:9">
      <c r="A11" s="16"/>
      <c r="B11" s="16" t="s">
        <v>17</v>
      </c>
      <c r="C11" s="16" t="s">
        <v>18</v>
      </c>
      <c r="D11" s="16" t="s">
        <v>19</v>
      </c>
      <c r="E11" s="16" t="s">
        <v>20</v>
      </c>
      <c r="F11" s="16" t="s">
        <v>21</v>
      </c>
    </row>
    <row r="12" spans="1:9">
      <c r="A12" s="14" t="s">
        <v>13</v>
      </c>
      <c r="B12" s="14">
        <v>4</v>
      </c>
      <c r="C12" s="14">
        <v>34.924264023998823</v>
      </c>
      <c r="D12" s="14">
        <v>8.7310660059997058</v>
      </c>
      <c r="E12" s="14">
        <v>6.2587800205251369</v>
      </c>
      <c r="F12" s="14">
        <v>0.14248297372578361</v>
      </c>
    </row>
    <row r="13" spans="1:9">
      <c r="A13" s="14" t="s">
        <v>14</v>
      </c>
      <c r="B13" s="14">
        <v>2</v>
      </c>
      <c r="C13" s="14">
        <v>2.7900216902868986</v>
      </c>
      <c r="D13" s="14">
        <v>1.3950108451434493</v>
      </c>
      <c r="E13" s="14"/>
      <c r="F13" s="14"/>
    </row>
    <row r="14" spans="1:9" ht="15" thickBot="1">
      <c r="A14" s="15" t="s">
        <v>15</v>
      </c>
      <c r="B14" s="15">
        <v>6</v>
      </c>
      <c r="C14" s="15">
        <v>37.714285714285722</v>
      </c>
      <c r="D14" s="15"/>
      <c r="E14" s="15"/>
      <c r="F14" s="15"/>
    </row>
    <row r="15" spans="1:9" ht="15" thickBot="1"/>
    <row r="16" spans="1:9">
      <c r="A16" s="16"/>
      <c r="B16" s="16" t="s">
        <v>22</v>
      </c>
      <c r="C16" s="16" t="s">
        <v>10</v>
      </c>
      <c r="D16" s="16" t="s">
        <v>23</v>
      </c>
      <c r="E16" s="16" t="s">
        <v>24</v>
      </c>
      <c r="F16" s="23" t="s">
        <v>25</v>
      </c>
      <c r="G16" s="24" t="s">
        <v>26</v>
      </c>
      <c r="H16" s="16" t="s">
        <v>27</v>
      </c>
      <c r="I16" s="16" t="s">
        <v>28</v>
      </c>
    </row>
    <row r="17" spans="1:9">
      <c r="A17" s="14" t="s">
        <v>16</v>
      </c>
      <c r="B17" s="14">
        <v>-4.1484377286160452</v>
      </c>
      <c r="C17" s="14">
        <v>3.6206265184368225</v>
      </c>
      <c r="D17" s="14">
        <v>-1.1457789715375286</v>
      </c>
      <c r="E17" s="14">
        <v>0.37049002081345528</v>
      </c>
      <c r="F17" s="25">
        <v>-19.726736300829593</v>
      </c>
      <c r="G17" s="26">
        <v>11.429860843597503</v>
      </c>
      <c r="H17" s="14">
        <v>-19.726736300829593</v>
      </c>
      <c r="I17" s="14">
        <v>11.429860843597503</v>
      </c>
    </row>
    <row r="18" spans="1:9">
      <c r="A18" s="14">
        <v>1</v>
      </c>
      <c r="B18" s="14">
        <v>-0.44637802283149824</v>
      </c>
      <c r="C18" s="14">
        <v>1.057872781525752</v>
      </c>
      <c r="D18" s="21">
        <v>-0.42195813204277244</v>
      </c>
      <c r="E18" s="14">
        <v>0.71408590123538329</v>
      </c>
      <c r="F18" s="25">
        <v>-4.998037233774153</v>
      </c>
      <c r="G18" s="26">
        <v>4.1052811881111557</v>
      </c>
      <c r="H18" s="14">
        <v>-4.998037233774153</v>
      </c>
      <c r="I18" s="14">
        <v>4.1052811881111557</v>
      </c>
    </row>
    <row r="19" spans="1:9">
      <c r="A19" s="14">
        <v>1.01</v>
      </c>
      <c r="B19" s="14">
        <v>1.5917230198460348</v>
      </c>
      <c r="C19" s="14">
        <v>1.0437623537990448</v>
      </c>
      <c r="D19" s="21">
        <v>1.5249860411735914</v>
      </c>
      <c r="E19" s="14">
        <v>0.26676434970774376</v>
      </c>
      <c r="F19" s="25">
        <v>-2.8992239207232613</v>
      </c>
      <c r="G19" s="26">
        <v>6.0826699604153314</v>
      </c>
      <c r="H19" s="14">
        <v>-2.8992239207232613</v>
      </c>
      <c r="I19" s="14">
        <v>6.0826699604153314</v>
      </c>
    </row>
    <row r="20" spans="1:9">
      <c r="A20" s="14">
        <v>3</v>
      </c>
      <c r="B20" s="14">
        <v>1.1857795064285894</v>
      </c>
      <c r="C20" s="14">
        <v>0.46257778869408261</v>
      </c>
      <c r="D20" s="21">
        <v>2.5634164359170799</v>
      </c>
      <c r="E20" s="14">
        <v>0.12441001256902164</v>
      </c>
      <c r="F20" s="25">
        <v>-0.80453207872268373</v>
      </c>
      <c r="G20" s="26">
        <v>3.1760910915798624</v>
      </c>
      <c r="H20" s="14">
        <v>-0.80453207872268373</v>
      </c>
      <c r="I20" s="14">
        <v>3.1760910915798624</v>
      </c>
    </row>
    <row r="21" spans="1:9" ht="15" thickBot="1">
      <c r="A21" s="15">
        <v>100</v>
      </c>
      <c r="B21" s="15">
        <v>2.0697415378973075E-2</v>
      </c>
      <c r="C21" s="15">
        <v>3.9178010704434933E-2</v>
      </c>
      <c r="D21" s="22">
        <v>0.52829163622210495</v>
      </c>
      <c r="E21" s="15">
        <v>0.65006063317195872</v>
      </c>
      <c r="F21" s="27">
        <v>-0.1478719593165892</v>
      </c>
      <c r="G21" s="28">
        <v>0.18926679007453534</v>
      </c>
      <c r="H21" s="15">
        <v>-0.1478719593165892</v>
      </c>
      <c r="I21" s="15">
        <v>0.18926679007453534</v>
      </c>
    </row>
    <row r="23" spans="1:9">
      <c r="A23" t="s">
        <v>29</v>
      </c>
      <c r="E23" t="s">
        <v>33</v>
      </c>
    </row>
    <row r="24" spans="1:9" ht="15" thickBot="1"/>
    <row r="25" spans="1:9">
      <c r="A25" s="16" t="s">
        <v>30</v>
      </c>
      <c r="B25" s="16" t="s">
        <v>31</v>
      </c>
      <c r="C25" s="16" t="s">
        <v>32</v>
      </c>
      <c r="E25" s="16" t="s">
        <v>34</v>
      </c>
      <c r="F25" s="16">
        <v>1</v>
      </c>
    </row>
    <row r="26" spans="1:9">
      <c r="A26" s="14">
        <v>1</v>
      </c>
      <c r="B26" s="14">
        <v>2.0328105291552303</v>
      </c>
      <c r="C26" s="14">
        <v>-3.2810529155230306E-2</v>
      </c>
      <c r="E26" s="14">
        <v>7.1428571428571432</v>
      </c>
      <c r="F26" s="14">
        <v>2</v>
      </c>
    </row>
    <row r="27" spans="1:9">
      <c r="A27" s="14">
        <v>2</v>
      </c>
      <c r="B27" s="14">
        <v>3.729515261772403</v>
      </c>
      <c r="C27" s="14">
        <v>-0.729515261772403</v>
      </c>
      <c r="E27" s="14">
        <v>21.428571428571431</v>
      </c>
      <c r="F27" s="14">
        <v>3</v>
      </c>
    </row>
    <row r="28" spans="1:9">
      <c r="A28" s="14">
        <v>3</v>
      </c>
      <c r="B28" s="14">
        <v>4.3387804403935011</v>
      </c>
      <c r="C28" s="14">
        <v>0.66121955960649892</v>
      </c>
      <c r="E28" s="14">
        <v>35.714285714285715</v>
      </c>
      <c r="F28" s="14">
        <v>5</v>
      </c>
    </row>
    <row r="29" spans="1:9">
      <c r="A29" s="14">
        <v>4</v>
      </c>
      <c r="B29" s="14">
        <v>5.030839871255866</v>
      </c>
      <c r="C29" s="14">
        <v>0.96916012874413404</v>
      </c>
      <c r="E29" s="14">
        <v>50.000000000000007</v>
      </c>
      <c r="F29" s="14">
        <v>5</v>
      </c>
    </row>
    <row r="30" spans="1:9">
      <c r="A30" s="14">
        <v>5</v>
      </c>
      <c r="B30" s="14">
        <v>5.9363495995888993</v>
      </c>
      <c r="C30" s="14">
        <v>-0.9363495995888993</v>
      </c>
      <c r="E30" s="14">
        <v>64.285714285714292</v>
      </c>
      <c r="F30" s="14">
        <v>6</v>
      </c>
    </row>
    <row r="31" spans="1:9">
      <c r="A31" s="14">
        <v>6</v>
      </c>
      <c r="B31" s="14">
        <v>7.9902166418686225</v>
      </c>
      <c r="C31" s="14">
        <v>9.7833581313775397E-3</v>
      </c>
      <c r="E31" s="14">
        <v>78.571428571428569</v>
      </c>
      <c r="F31" s="14">
        <v>8</v>
      </c>
    </row>
    <row r="32" spans="1:9" ht="15" thickBot="1">
      <c r="A32" s="15">
        <v>7</v>
      </c>
      <c r="B32" s="15">
        <v>8.9414876559654672</v>
      </c>
      <c r="C32" s="15">
        <v>5.8512344034532759E-2</v>
      </c>
      <c r="E32" s="15">
        <v>92.857142857142861</v>
      </c>
      <c r="F32" s="15">
        <v>9</v>
      </c>
    </row>
    <row r="34" spans="1:18" ht="34" customHeight="1">
      <c r="A34" s="29">
        <v>4</v>
      </c>
      <c r="B34" s="40" t="s">
        <v>75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</row>
    <row r="35" spans="1:18" ht="21">
      <c r="B35" s="49" t="s">
        <v>73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</row>
    <row r="36" spans="1:18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</row>
  </sheetData>
  <sortState ref="F26:F32">
    <sortCondition ref="F28"/>
  </sortState>
  <mergeCells count="1">
    <mergeCell ref="B34:R3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8"/>
  <sheetViews>
    <sheetView zoomScale="76" zoomScaleNormal="76" workbookViewId="0">
      <selection activeCell="I41" sqref="I41"/>
    </sheetView>
  </sheetViews>
  <sheetFormatPr defaultRowHeight="14.5"/>
  <sheetData>
    <row r="1" spans="1:9">
      <c r="A1" t="s">
        <v>5</v>
      </c>
    </row>
    <row r="2" spans="1:9" ht="15" thickBot="1"/>
    <row r="3" spans="1:9">
      <c r="A3" s="17" t="s">
        <v>6</v>
      </c>
      <c r="B3" s="17"/>
    </row>
    <row r="4" spans="1:9">
      <c r="A4" s="14" t="s">
        <v>7</v>
      </c>
      <c r="B4" s="14">
        <v>0.95887242301554132</v>
      </c>
    </row>
    <row r="5" spans="1:9">
      <c r="A5" s="14" t="s">
        <v>8</v>
      </c>
      <c r="B5" s="14">
        <v>0.91943632361969529</v>
      </c>
    </row>
    <row r="6" spans="1:9">
      <c r="A6" s="14" t="s">
        <v>9</v>
      </c>
      <c r="B6" s="14">
        <v>0.8388726472393907</v>
      </c>
    </row>
    <row r="7" spans="1:9">
      <c r="A7" s="14" t="s">
        <v>10</v>
      </c>
      <c r="B7" s="14">
        <v>1.006379899971521</v>
      </c>
    </row>
    <row r="8" spans="1:9" ht="15" thickBot="1">
      <c r="A8" s="15" t="s">
        <v>11</v>
      </c>
      <c r="B8" s="15">
        <v>7</v>
      </c>
    </row>
    <row r="10" spans="1:9" ht="15" thickBot="1">
      <c r="A10" t="s">
        <v>12</v>
      </c>
    </row>
    <row r="11" spans="1:9">
      <c r="A11" s="16"/>
      <c r="B11" s="16" t="s">
        <v>17</v>
      </c>
      <c r="C11" s="16" t="s">
        <v>18</v>
      </c>
      <c r="D11" s="16" t="s">
        <v>19</v>
      </c>
      <c r="E11" s="16" t="s">
        <v>20</v>
      </c>
      <c r="F11" s="16" t="s">
        <v>21</v>
      </c>
    </row>
    <row r="12" spans="1:9">
      <c r="A12" s="14" t="s">
        <v>13</v>
      </c>
      <c r="B12" s="14">
        <v>3</v>
      </c>
      <c r="C12" s="14">
        <v>34.675884205085659</v>
      </c>
      <c r="D12" s="14">
        <v>11.558628068361886</v>
      </c>
      <c r="E12" s="14">
        <v>11.412541792152725</v>
      </c>
      <c r="F12" s="14">
        <v>3.7868011488160387E-2</v>
      </c>
    </row>
    <row r="13" spans="1:9">
      <c r="A13" s="14" t="s">
        <v>14</v>
      </c>
      <c r="B13" s="14">
        <v>3</v>
      </c>
      <c r="C13" s="14">
        <v>3.0384015092000651</v>
      </c>
      <c r="D13" s="14">
        <v>1.0128005030666885</v>
      </c>
      <c r="E13" s="14"/>
      <c r="F13" s="14"/>
    </row>
    <row r="14" spans="1:9" ht="15" thickBot="1">
      <c r="A14" s="15" t="s">
        <v>15</v>
      </c>
      <c r="B14" s="15">
        <v>6</v>
      </c>
      <c r="C14" s="15">
        <v>37.714285714285722</v>
      </c>
      <c r="D14" s="15"/>
      <c r="E14" s="15"/>
      <c r="F14" s="15"/>
    </row>
    <row r="15" spans="1:9" ht="15" thickBot="1"/>
    <row r="16" spans="1:9">
      <c r="A16" s="16"/>
      <c r="B16" s="16" t="s">
        <v>22</v>
      </c>
      <c r="C16" s="16" t="s">
        <v>10</v>
      </c>
      <c r="D16" s="16" t="s">
        <v>23</v>
      </c>
      <c r="E16" s="16" t="s">
        <v>24</v>
      </c>
      <c r="F16" s="16" t="s">
        <v>25</v>
      </c>
      <c r="G16" s="16" t="s">
        <v>26</v>
      </c>
      <c r="H16" s="16" t="s">
        <v>27</v>
      </c>
      <c r="I16" s="16" t="s">
        <v>28</v>
      </c>
    </row>
    <row r="17" spans="1:9">
      <c r="A17" s="14" t="s">
        <v>16</v>
      </c>
      <c r="B17" s="14">
        <v>-4.6145638412151317</v>
      </c>
      <c r="C17" s="14">
        <v>2.9379141825747745</v>
      </c>
      <c r="D17" s="14">
        <v>-1.5706938849966505</v>
      </c>
      <c r="E17" s="14">
        <v>0.21428361645100466</v>
      </c>
      <c r="F17" s="14">
        <v>-13.964317975624981</v>
      </c>
      <c r="G17" s="14">
        <v>4.7351902931947176</v>
      </c>
      <c r="H17" s="14">
        <v>-13.964317975624981</v>
      </c>
      <c r="I17" s="14">
        <v>4.7351902931947176</v>
      </c>
    </row>
    <row r="18" spans="1:9">
      <c r="A18" s="14">
        <v>1.01</v>
      </c>
      <c r="B18" s="14">
        <v>1.8122871728058572</v>
      </c>
      <c r="C18" s="14">
        <v>0.76979239618778605</v>
      </c>
      <c r="D18" s="14">
        <v>2.3542544480573966</v>
      </c>
      <c r="E18" s="14">
        <v>9.9919180118291498E-2</v>
      </c>
      <c r="F18" s="14">
        <v>-0.63753579397197946</v>
      </c>
      <c r="G18" s="14">
        <v>4.2621101395836938</v>
      </c>
      <c r="H18" s="14">
        <v>-0.63753579397197946</v>
      </c>
      <c r="I18" s="14">
        <v>4.2621101395836938</v>
      </c>
    </row>
    <row r="19" spans="1:9">
      <c r="A19" s="14">
        <v>3</v>
      </c>
      <c r="B19" s="14">
        <v>1.2068868326783448</v>
      </c>
      <c r="C19" s="14">
        <v>0.3918354123074852</v>
      </c>
      <c r="D19" s="14">
        <v>3.0800861656966929</v>
      </c>
      <c r="E19" s="14">
        <v>5.4132265599901384E-2</v>
      </c>
      <c r="F19" s="14">
        <v>-4.0108327343438388E-2</v>
      </c>
      <c r="G19" s="14">
        <v>2.4538819927001283</v>
      </c>
      <c r="H19" s="14">
        <v>-4.0108327343438388E-2</v>
      </c>
      <c r="I19" s="14">
        <v>2.4538819927001283</v>
      </c>
    </row>
    <row r="20" spans="1:9" ht="15" thickBot="1">
      <c r="A20" s="15">
        <v>100</v>
      </c>
      <c r="B20" s="15">
        <v>1.4924766378987341E-2</v>
      </c>
      <c r="C20" s="15">
        <v>3.1280881604314227E-2</v>
      </c>
      <c r="D20" s="15">
        <v>0.477121027718379</v>
      </c>
      <c r="E20" s="15">
        <v>0.66587851398871734</v>
      </c>
      <c r="F20" s="15">
        <v>-8.4624959696266433E-2</v>
      </c>
      <c r="G20" s="15">
        <v>0.11447449245424113</v>
      </c>
      <c r="H20" s="15">
        <v>-8.4624959696266433E-2</v>
      </c>
      <c r="I20" s="15">
        <v>0.11447449245424113</v>
      </c>
    </row>
    <row r="24" spans="1:9">
      <c r="A24" t="s">
        <v>29</v>
      </c>
      <c r="F24" t="s">
        <v>33</v>
      </c>
    </row>
    <row r="25" spans="1:9" ht="15" thickBot="1"/>
    <row r="26" spans="1:9">
      <c r="A26" s="16" t="s">
        <v>30</v>
      </c>
      <c r="B26" s="16" t="s">
        <v>31</v>
      </c>
      <c r="C26" s="16" t="s">
        <v>32</v>
      </c>
      <c r="D26" s="16" t="s">
        <v>35</v>
      </c>
      <c r="F26" s="16" t="s">
        <v>34</v>
      </c>
      <c r="G26" s="16">
        <v>1</v>
      </c>
    </row>
    <row r="27" spans="1:9">
      <c r="A27" s="14">
        <v>1</v>
      </c>
      <c r="B27" s="14">
        <v>2.290169478653814</v>
      </c>
      <c r="C27" s="14">
        <v>-0.29016947865381404</v>
      </c>
      <c r="D27" s="14">
        <v>-0.40776014317313652</v>
      </c>
      <c r="F27" s="14">
        <v>7.1428571428571432</v>
      </c>
      <c r="G27" s="14">
        <v>2</v>
      </c>
    </row>
    <row r="28" spans="1:9">
      <c r="A28" s="14">
        <v>2</v>
      </c>
      <c r="B28" s="14">
        <v>3.4868600620374082</v>
      </c>
      <c r="C28" s="14">
        <v>-0.48686006203740817</v>
      </c>
      <c r="D28" s="14">
        <v>-0.68415923522577649</v>
      </c>
      <c r="F28" s="14">
        <v>21.428571428571431</v>
      </c>
      <c r="G28" s="14">
        <v>3</v>
      </c>
    </row>
    <row r="29" spans="1:9">
      <c r="A29" s="14">
        <v>3</v>
      </c>
      <c r="B29" s="14">
        <v>4.0598230275550371</v>
      </c>
      <c r="C29" s="14">
        <v>0.9401769724449629</v>
      </c>
      <c r="D29" s="14">
        <v>1.3211820163540313</v>
      </c>
      <c r="F29" s="14">
        <v>35.714285714285715</v>
      </c>
      <c r="G29" s="14">
        <v>5</v>
      </c>
    </row>
    <row r="30" spans="1:9">
      <c r="A30" s="14">
        <v>4</v>
      </c>
      <c r="B30" s="14">
        <v>5.1866438611664929</v>
      </c>
      <c r="C30" s="14">
        <v>0.8133561388335071</v>
      </c>
      <c r="D30" s="14">
        <v>1.1429672657515424</v>
      </c>
      <c r="F30" s="14">
        <v>50.000000000000007</v>
      </c>
      <c r="G30" s="14">
        <v>5</v>
      </c>
    </row>
    <row r="31" spans="1:9">
      <c r="A31" s="14">
        <v>5</v>
      </c>
      <c r="B31" s="14">
        <v>6.0796204589084528</v>
      </c>
      <c r="C31" s="14">
        <v>-1.0796204589084528</v>
      </c>
      <c r="D31" s="14">
        <v>-1.5171347273996685</v>
      </c>
      <c r="F31" s="14">
        <v>64.285714285714292</v>
      </c>
      <c r="G31" s="14">
        <v>6</v>
      </c>
    </row>
    <row r="32" spans="1:9">
      <c r="A32" s="14">
        <v>6</v>
      </c>
      <c r="B32" s="14">
        <v>7.9683492570454391</v>
      </c>
      <c r="C32" s="14">
        <v>3.165074295456094E-2</v>
      </c>
      <c r="D32" s="14">
        <v>4.4477150176381146E-2</v>
      </c>
      <c r="F32" s="14">
        <v>78.571428571428569</v>
      </c>
      <c r="G32" s="14">
        <v>8</v>
      </c>
    </row>
    <row r="33" spans="1:18" ht="15" thickBot="1">
      <c r="A33" s="15">
        <v>7</v>
      </c>
      <c r="B33" s="15">
        <v>8.928533854633347</v>
      </c>
      <c r="C33" s="15">
        <v>7.1466145366652967E-2</v>
      </c>
      <c r="D33" s="15">
        <v>0.10042767351663905</v>
      </c>
      <c r="F33" s="15">
        <v>92.857142857142861</v>
      </c>
      <c r="G33" s="15">
        <v>9</v>
      </c>
    </row>
    <row r="36" spans="1:18" ht="35.5" customHeight="1">
      <c r="A36" s="29">
        <v>5</v>
      </c>
      <c r="B36" s="40" t="s">
        <v>74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</row>
    <row r="37" spans="1:18" ht="35.5" customHeight="1">
      <c r="A37" s="29"/>
      <c r="B37" s="40" t="s">
        <v>79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ht="42" customHeight="1">
      <c r="B38" s="50" t="s">
        <v>76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</row>
  </sheetData>
  <sortState ref="G27:G33">
    <sortCondition ref="G27"/>
  </sortState>
  <mergeCells count="3">
    <mergeCell ref="B36:R36"/>
    <mergeCell ref="B37:R37"/>
    <mergeCell ref="B38:R3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36"/>
  <sheetViews>
    <sheetView zoomScale="80" zoomScaleNormal="80" workbookViewId="0">
      <selection activeCell="B35" sqref="B35:R35"/>
    </sheetView>
  </sheetViews>
  <sheetFormatPr defaultRowHeight="14.5"/>
  <sheetData>
    <row r="1" spans="1:9">
      <c r="A1" t="s">
        <v>5</v>
      </c>
    </row>
    <row r="2" spans="1:9" ht="15" thickBot="1"/>
    <row r="3" spans="1:9">
      <c r="A3" s="17" t="s">
        <v>6</v>
      </c>
      <c r="B3" s="17"/>
    </row>
    <row r="4" spans="1:9">
      <c r="A4" s="14" t="s">
        <v>7</v>
      </c>
      <c r="B4" s="14">
        <v>0.95567935610191046</v>
      </c>
    </row>
    <row r="5" spans="1:9">
      <c r="A5" s="14" t="s">
        <v>8</v>
      </c>
      <c r="B5" s="14">
        <v>0.91332303167936213</v>
      </c>
    </row>
    <row r="6" spans="1:9">
      <c r="A6" s="14" t="s">
        <v>9</v>
      </c>
      <c r="B6" s="14">
        <v>0.86998454751904297</v>
      </c>
    </row>
    <row r="7" spans="1:9">
      <c r="A7" s="14" t="s">
        <v>10</v>
      </c>
      <c r="B7" s="14">
        <v>0.90401326706147245</v>
      </c>
    </row>
    <row r="8" spans="1:9" ht="15" thickBot="1">
      <c r="A8" s="15" t="s">
        <v>11</v>
      </c>
      <c r="B8" s="15">
        <v>7</v>
      </c>
    </row>
    <row r="10" spans="1:9" ht="15" thickBot="1">
      <c r="A10" t="s">
        <v>12</v>
      </c>
    </row>
    <row r="11" spans="1:9">
      <c r="A11" s="16"/>
      <c r="B11" s="16" t="s">
        <v>17</v>
      </c>
      <c r="C11" s="16" t="s">
        <v>18</v>
      </c>
      <c r="D11" s="16" t="s">
        <v>19</v>
      </c>
      <c r="E11" s="16" t="s">
        <v>20</v>
      </c>
      <c r="F11" s="16" t="s">
        <v>21</v>
      </c>
    </row>
    <row r="12" spans="1:9">
      <c r="A12" s="14" t="s">
        <v>13</v>
      </c>
      <c r="B12" s="14">
        <v>2</v>
      </c>
      <c r="C12" s="14">
        <v>34.445325766193093</v>
      </c>
      <c r="D12" s="14">
        <v>17.222662883096547</v>
      </c>
      <c r="E12" s="14">
        <v>21.074180358980072</v>
      </c>
      <c r="F12" s="14">
        <v>7.5128968373121907E-3</v>
      </c>
    </row>
    <row r="13" spans="1:9">
      <c r="A13" s="14" t="s">
        <v>14</v>
      </c>
      <c r="B13" s="14">
        <v>4</v>
      </c>
      <c r="C13" s="14">
        <v>3.2689599480926281</v>
      </c>
      <c r="D13" s="14">
        <v>0.81723998702315703</v>
      </c>
      <c r="E13" s="14"/>
      <c r="F13" s="14"/>
    </row>
    <row r="14" spans="1:9" ht="15" thickBot="1">
      <c r="A14" s="15" t="s">
        <v>15</v>
      </c>
      <c r="B14" s="15">
        <v>6</v>
      </c>
      <c r="C14" s="15">
        <v>37.714285714285722</v>
      </c>
      <c r="D14" s="15"/>
      <c r="E14" s="15"/>
      <c r="F14" s="15"/>
    </row>
    <row r="15" spans="1:9" ht="15" thickBot="1"/>
    <row r="16" spans="1:9">
      <c r="A16" s="16"/>
      <c r="B16" s="16" t="s">
        <v>22</v>
      </c>
      <c r="C16" s="16" t="s">
        <v>10</v>
      </c>
      <c r="D16" s="16" t="s">
        <v>23</v>
      </c>
      <c r="E16" s="16" t="s">
        <v>24</v>
      </c>
      <c r="F16" s="16" t="s">
        <v>25</v>
      </c>
      <c r="G16" s="16" t="s">
        <v>26</v>
      </c>
      <c r="H16" s="16" t="s">
        <v>27</v>
      </c>
      <c r="I16" s="16" t="s">
        <v>28</v>
      </c>
    </row>
    <row r="17" spans="1:9">
      <c r="A17" s="14" t="s">
        <v>16</v>
      </c>
      <c r="B17" s="14">
        <v>-3.5591633207933011</v>
      </c>
      <c r="C17" s="14">
        <v>1.7368037304513775</v>
      </c>
      <c r="D17" s="14">
        <v>-2.0492605228734226</v>
      </c>
      <c r="E17" s="14">
        <v>0.10978244309868648</v>
      </c>
      <c r="F17" s="14">
        <v>-8.3813035366268451</v>
      </c>
      <c r="G17" s="14">
        <v>1.262976895040242</v>
      </c>
      <c r="H17" s="14">
        <v>-8.3813035366268451</v>
      </c>
      <c r="I17" s="14">
        <v>1.262976895040242</v>
      </c>
    </row>
    <row r="18" spans="1:9">
      <c r="A18" s="14">
        <v>1.01</v>
      </c>
      <c r="B18" s="14">
        <v>2.1119982528689909</v>
      </c>
      <c r="C18" s="14">
        <v>0.39969843103138369</v>
      </c>
      <c r="D18" s="14">
        <v>5.2839793426738773</v>
      </c>
      <c r="E18" s="14">
        <v>6.1535242973344553E-3</v>
      </c>
      <c r="F18" s="14">
        <v>1.0022575005382177</v>
      </c>
      <c r="G18" s="14">
        <v>3.2217390051997641</v>
      </c>
      <c r="H18" s="14">
        <v>1.0022575005382177</v>
      </c>
      <c r="I18" s="14">
        <v>3.2217390051997641</v>
      </c>
    </row>
    <row r="19" spans="1:9" ht="15" thickBot="1">
      <c r="A19" s="15">
        <v>3</v>
      </c>
      <c r="B19" s="15">
        <v>1.2221733945256574</v>
      </c>
      <c r="C19" s="15">
        <v>0.35080021345131446</v>
      </c>
      <c r="D19" s="15">
        <v>3.4839585258555603</v>
      </c>
      <c r="E19" s="15">
        <v>2.526098605489312E-2</v>
      </c>
      <c r="F19" s="15">
        <v>0.24819585904043417</v>
      </c>
      <c r="G19" s="15">
        <v>2.1961509300108806</v>
      </c>
      <c r="H19" s="15">
        <v>0.24819585904043417</v>
      </c>
      <c r="I19" s="15">
        <v>2.1961509300108806</v>
      </c>
    </row>
    <row r="23" spans="1:9">
      <c r="A23" t="s">
        <v>29</v>
      </c>
    </row>
    <row r="24" spans="1:9" ht="15" thickBot="1"/>
    <row r="25" spans="1:9">
      <c r="A25" s="16" t="s">
        <v>30</v>
      </c>
      <c r="B25" s="16" t="s">
        <v>31</v>
      </c>
      <c r="C25" s="16" t="s">
        <v>32</v>
      </c>
      <c r="D25" s="16" t="s">
        <v>35</v>
      </c>
    </row>
    <row r="26" spans="1:9">
      <c r="A26" s="14">
        <v>1</v>
      </c>
      <c r="B26" s="14">
        <v>2.5062409594404604</v>
      </c>
      <c r="C26" s="14">
        <v>-0.50624095944046044</v>
      </c>
      <c r="D26" s="14">
        <v>-0.68584836235694413</v>
      </c>
    </row>
    <row r="27" spans="1:9">
      <c r="A27" s="14">
        <v>2</v>
      </c>
      <c r="B27" s="14">
        <v>3.5272841083577946</v>
      </c>
      <c r="C27" s="14">
        <v>-0.5272841083577946</v>
      </c>
      <c r="D27" s="14">
        <v>-0.71435733413145019</v>
      </c>
    </row>
    <row r="28" spans="1:9">
      <c r="A28" s="14">
        <v>3</v>
      </c>
      <c r="B28" s="14">
        <v>3.9831737460610022</v>
      </c>
      <c r="C28" s="14">
        <v>1.0168262539389978</v>
      </c>
      <c r="D28" s="14">
        <v>1.3775823707280022</v>
      </c>
    </row>
    <row r="29" spans="1:9">
      <c r="A29" s="14">
        <v>4</v>
      </c>
      <c r="B29" s="14">
        <v>5.0281877012653267</v>
      </c>
      <c r="C29" s="14">
        <v>0.97181229873467334</v>
      </c>
      <c r="D29" s="14">
        <v>1.3165980768174148</v>
      </c>
    </row>
    <row r="30" spans="1:9">
      <c r="A30" s="14">
        <v>5</v>
      </c>
      <c r="B30" s="14">
        <v>5.8222279810488651</v>
      </c>
      <c r="C30" s="14">
        <v>-0.82222798104886508</v>
      </c>
      <c r="D30" s="14">
        <v>-1.1139432789273234</v>
      </c>
    </row>
    <row r="31" spans="1:9">
      <c r="A31" s="14">
        <v>6</v>
      </c>
      <c r="B31" s="14">
        <v>8.2553985696271734</v>
      </c>
      <c r="C31" s="14">
        <v>-0.25539856962717344</v>
      </c>
      <c r="D31" s="14">
        <v>-0.34601050638160424</v>
      </c>
    </row>
    <row r="32" spans="1:9" ht="15" thickBot="1">
      <c r="A32" s="15">
        <v>7</v>
      </c>
      <c r="B32" s="15">
        <v>8.877486934199375</v>
      </c>
      <c r="C32" s="15">
        <v>0.12251306580062504</v>
      </c>
      <c r="D32" s="15">
        <v>0.16597903425190855</v>
      </c>
    </row>
    <row r="34" spans="1:18" ht="35.5" customHeight="1">
      <c r="A34" s="29">
        <v>6</v>
      </c>
      <c r="B34" s="40" t="s">
        <v>77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</row>
    <row r="35" spans="1:18" ht="41.5" customHeight="1">
      <c r="B35" s="50" t="s">
        <v>78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</row>
    <row r="36" spans="1:18" ht="27.5" customHeight="1">
      <c r="B36" s="40" t="s">
        <v>80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</row>
  </sheetData>
  <mergeCells count="3">
    <mergeCell ref="B34:R34"/>
    <mergeCell ref="B36:R36"/>
    <mergeCell ref="B35:R3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8"/>
  <sheetViews>
    <sheetView tabSelected="1" zoomScale="70" zoomScaleNormal="70" workbookViewId="0">
      <selection activeCell="F18" sqref="F18"/>
    </sheetView>
  </sheetViews>
  <sheetFormatPr defaultRowHeight="14.5"/>
  <sheetData>
    <row r="1" spans="1:9">
      <c r="A1" t="s">
        <v>5</v>
      </c>
    </row>
    <row r="2" spans="1:9" ht="15" thickBot="1"/>
    <row r="3" spans="1:9">
      <c r="A3" s="17" t="s">
        <v>6</v>
      </c>
      <c r="B3" s="17"/>
    </row>
    <row r="4" spans="1:9">
      <c r="A4" s="14" t="s">
        <v>7</v>
      </c>
      <c r="B4" s="14">
        <v>0.95567935610191046</v>
      </c>
    </row>
    <row r="5" spans="1:9">
      <c r="A5" s="14" t="s">
        <v>8</v>
      </c>
      <c r="B5" s="14">
        <v>0.91332303167936213</v>
      </c>
    </row>
    <row r="6" spans="1:9">
      <c r="A6" s="14" t="s">
        <v>9</v>
      </c>
      <c r="B6" s="14">
        <v>0.86998454751904297</v>
      </c>
    </row>
    <row r="7" spans="1:9">
      <c r="A7" s="14" t="s">
        <v>10</v>
      </c>
      <c r="B7" s="14">
        <v>0.90401326706147245</v>
      </c>
    </row>
    <row r="8" spans="1:9" ht="15" thickBot="1">
      <c r="A8" s="15" t="s">
        <v>11</v>
      </c>
      <c r="B8" s="15">
        <v>7</v>
      </c>
    </row>
    <row r="10" spans="1:9" ht="15" thickBot="1">
      <c r="A10" t="s">
        <v>12</v>
      </c>
    </row>
    <row r="11" spans="1:9">
      <c r="A11" s="16"/>
      <c r="B11" s="16" t="s">
        <v>17</v>
      </c>
      <c r="C11" s="16" t="s">
        <v>18</v>
      </c>
      <c r="D11" s="16" t="s">
        <v>19</v>
      </c>
      <c r="E11" s="16" t="s">
        <v>20</v>
      </c>
      <c r="F11" s="16" t="s">
        <v>21</v>
      </c>
    </row>
    <row r="12" spans="1:9">
      <c r="A12" s="14" t="s">
        <v>13</v>
      </c>
      <c r="B12" s="14">
        <v>2</v>
      </c>
      <c r="C12" s="14">
        <v>34.445325766193093</v>
      </c>
      <c r="D12" s="14">
        <v>17.222662883096547</v>
      </c>
      <c r="E12" s="14">
        <v>21.074180358980072</v>
      </c>
      <c r="F12" s="14">
        <v>7.5128968373121907E-3</v>
      </c>
    </row>
    <row r="13" spans="1:9">
      <c r="A13" s="14" t="s">
        <v>14</v>
      </c>
      <c r="B13" s="14">
        <v>4</v>
      </c>
      <c r="C13" s="14">
        <v>3.2689599480926281</v>
      </c>
      <c r="D13" s="14">
        <v>0.81723998702315703</v>
      </c>
      <c r="E13" s="14"/>
      <c r="F13" s="14"/>
    </row>
    <row r="14" spans="1:9" ht="15" thickBot="1">
      <c r="A14" s="15" t="s">
        <v>15</v>
      </c>
      <c r="B14" s="15">
        <v>6</v>
      </c>
      <c r="C14" s="15">
        <v>37.714285714285722</v>
      </c>
      <c r="D14" s="15"/>
      <c r="E14" s="15"/>
      <c r="F14" s="15"/>
    </row>
    <row r="15" spans="1:9" ht="15" thickBot="1"/>
    <row r="16" spans="1:9" ht="43.5">
      <c r="A16" s="51"/>
      <c r="B16" s="51" t="s">
        <v>22</v>
      </c>
      <c r="C16" s="51" t="s">
        <v>10</v>
      </c>
      <c r="D16" s="51" t="s">
        <v>23</v>
      </c>
      <c r="E16" s="51" t="s">
        <v>24</v>
      </c>
      <c r="F16" s="51" t="s">
        <v>25</v>
      </c>
      <c r="G16" s="51" t="s">
        <v>26</v>
      </c>
      <c r="H16" s="51" t="s">
        <v>27</v>
      </c>
      <c r="I16" s="51" t="s">
        <v>28</v>
      </c>
    </row>
    <row r="17" spans="1:9">
      <c r="A17" s="14" t="s">
        <v>16</v>
      </c>
      <c r="B17" s="21">
        <v>-3.5591633207933011</v>
      </c>
      <c r="C17" s="21">
        <v>1.7368037304513775</v>
      </c>
      <c r="D17" s="21">
        <v>-2.0492605228734226</v>
      </c>
      <c r="E17" s="21">
        <v>0.10978244309868648</v>
      </c>
      <c r="F17" s="21">
        <v>-8.3813035366268451</v>
      </c>
      <c r="G17" s="21">
        <v>1.262976895040242</v>
      </c>
      <c r="H17" s="14">
        <v>-8.3813035366268451</v>
      </c>
      <c r="I17" s="14">
        <v>1.262976895040242</v>
      </c>
    </row>
    <row r="18" spans="1:9">
      <c r="A18" s="14">
        <v>1.01</v>
      </c>
      <c r="B18" s="21">
        <v>2.1119982528689909</v>
      </c>
      <c r="C18" s="21">
        <v>0.39969843103138369</v>
      </c>
      <c r="D18" s="56">
        <v>5.2839793426738773</v>
      </c>
      <c r="E18" s="56">
        <v>6.1535242973344553E-3</v>
      </c>
      <c r="F18" s="21">
        <v>1.0022575005382177</v>
      </c>
      <c r="G18" s="21">
        <v>3.2217390051997641</v>
      </c>
      <c r="H18" s="14">
        <v>1.0022575005382177</v>
      </c>
      <c r="I18" s="14">
        <v>3.2217390051997641</v>
      </c>
    </row>
    <row r="19" spans="1:9" ht="15" thickBot="1">
      <c r="A19" s="15">
        <v>3</v>
      </c>
      <c r="B19" s="22">
        <v>1.2221733945256574</v>
      </c>
      <c r="C19" s="22">
        <v>0.35080021345131446</v>
      </c>
      <c r="D19" s="57">
        <v>3.4839585258555603</v>
      </c>
      <c r="E19" s="57">
        <v>2.526098605489312E-2</v>
      </c>
      <c r="F19" s="22">
        <v>0.24819585904043417</v>
      </c>
      <c r="G19" s="22">
        <v>2.1961509300108806</v>
      </c>
      <c r="H19" s="15">
        <v>0.24819585904043417</v>
      </c>
      <c r="I19" s="15">
        <v>2.1961509300108806</v>
      </c>
    </row>
    <row r="23" spans="1:9">
      <c r="A23" t="s">
        <v>29</v>
      </c>
    </row>
    <row r="24" spans="1:9" ht="15" thickBot="1"/>
    <row r="25" spans="1:9">
      <c r="A25" s="16" t="s">
        <v>30</v>
      </c>
      <c r="B25" s="16" t="s">
        <v>31</v>
      </c>
      <c r="C25" s="16" t="s">
        <v>32</v>
      </c>
      <c r="D25" s="16" t="s">
        <v>35</v>
      </c>
    </row>
    <row r="26" spans="1:9">
      <c r="A26" s="14">
        <v>1</v>
      </c>
      <c r="B26" s="14">
        <v>2.5062409594404604</v>
      </c>
      <c r="C26" s="14">
        <v>-0.50624095944046044</v>
      </c>
      <c r="D26" s="14">
        <v>-0.68584836235694413</v>
      </c>
    </row>
    <row r="27" spans="1:9">
      <c r="A27" s="14">
        <v>2</v>
      </c>
      <c r="B27" s="14">
        <v>3.5272841083577946</v>
      </c>
      <c r="C27" s="14">
        <v>-0.5272841083577946</v>
      </c>
      <c r="D27" s="14">
        <v>-0.71435733413145019</v>
      </c>
    </row>
    <row r="28" spans="1:9">
      <c r="A28" s="14">
        <v>3</v>
      </c>
      <c r="B28" s="14">
        <v>3.9831737460610022</v>
      </c>
      <c r="C28" s="14">
        <v>1.0168262539389978</v>
      </c>
      <c r="D28" s="14">
        <v>1.3775823707280022</v>
      </c>
    </row>
    <row r="29" spans="1:9">
      <c r="A29" s="14">
        <v>4</v>
      </c>
      <c r="B29" s="14">
        <v>5.0281877012653267</v>
      </c>
      <c r="C29" s="14">
        <v>0.97181229873467334</v>
      </c>
      <c r="D29" s="14">
        <v>1.3165980768174148</v>
      </c>
    </row>
    <row r="30" spans="1:9">
      <c r="A30" s="14">
        <v>5</v>
      </c>
      <c r="B30" s="14">
        <v>5.8222279810488651</v>
      </c>
      <c r="C30" s="14">
        <v>-0.82222798104886508</v>
      </c>
      <c r="D30" s="14">
        <v>-1.1139432789273234</v>
      </c>
    </row>
    <row r="31" spans="1:9">
      <c r="A31" s="14">
        <v>6</v>
      </c>
      <c r="B31" s="14">
        <v>8.2553985696271734</v>
      </c>
      <c r="C31" s="14">
        <v>-0.25539856962717344</v>
      </c>
      <c r="D31" s="14">
        <v>-0.34601050638160424</v>
      </c>
    </row>
    <row r="32" spans="1:9" ht="15" thickBot="1">
      <c r="A32" s="15">
        <v>7</v>
      </c>
      <c r="B32" s="15">
        <v>8.877486934199375</v>
      </c>
      <c r="C32" s="15">
        <v>0.12251306580062504</v>
      </c>
      <c r="D32" s="15">
        <v>0.16597903425190855</v>
      </c>
    </row>
    <row r="33" spans="1:18">
      <c r="A33" s="14"/>
      <c r="B33" s="14"/>
      <c r="C33" s="14"/>
      <c r="D33" s="14"/>
    </row>
    <row r="34" spans="1:18">
      <c r="A34" s="14"/>
      <c r="B34" s="14"/>
      <c r="C34" s="14"/>
      <c r="D34" s="14"/>
    </row>
    <row r="35" spans="1:18" ht="23.5">
      <c r="A35" s="29">
        <v>7</v>
      </c>
      <c r="B35" s="52" t="s">
        <v>81</v>
      </c>
      <c r="C35" s="21"/>
      <c r="D35" s="21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</row>
    <row r="36" spans="1:18" ht="21">
      <c r="A36" s="14"/>
      <c r="B36" s="53" t="s">
        <v>82</v>
      </c>
      <c r="C36" s="21"/>
      <c r="D36" s="21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</row>
    <row r="37" spans="1:18" ht="15.5">
      <c r="A37" s="14"/>
      <c r="B37" s="54" t="s">
        <v>84</v>
      </c>
      <c r="C37" s="21"/>
      <c r="D37" s="21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 spans="1:18" ht="52.5" customHeight="1">
      <c r="B38" s="55" t="s">
        <v>83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</sheetData>
  <mergeCells count="1">
    <mergeCell ref="B38:R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00_DATI</vt:lpstr>
      <vt:lpstr>01_matr_correlaz_VIF</vt:lpstr>
      <vt:lpstr>02_REG_MULTI_ERROR_conB</vt:lpstr>
      <vt:lpstr>03_REG_MULTI_correct_no_B</vt:lpstr>
      <vt:lpstr>04_REG_MULTI_correct_no_B_E</vt:lpstr>
      <vt:lpstr>05_REG_MULTI_TEST_T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autore</dc:creator>
  <cp:lastModifiedBy>autore</cp:lastModifiedBy>
  <dcterms:created xsi:type="dcterms:W3CDTF">2020-11-18T04:37:30Z</dcterms:created>
  <dcterms:modified xsi:type="dcterms:W3CDTF">2020-11-23T11:39:35Z</dcterms:modified>
</cp:coreProperties>
</file>