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Esperti" sheetId="1" state="visible" r:id="rId2"/>
    <sheet name="Consenso_valutazioni" sheetId="2" state="visible" r:id="rId3"/>
    <sheet name="Consenso_totale" sheetId="3" state="visible" r:id="rId4"/>
    <sheet name="Esperti_mod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<sst xmlns="http://schemas.openxmlformats.org/spreadsheetml/2006/main" count="321" uniqueCount="90">
  <si>
    <t xml:space="preserve">D1: Bacigalupi</t>
  </si>
  <si>
    <t xml:space="preserve">D2:Calosi</t>
  </si>
  <si>
    <t xml:space="preserve">D3: Innocenti</t>
  </si>
  <si>
    <t xml:space="preserve">D4:Mirante</t>
  </si>
  <si>
    <t xml:space="preserve">D5: Lavigna</t>
  </si>
  <si>
    <t xml:space="preserve">D6 Naldi</t>
  </si>
  <si>
    <t xml:space="preserve">Aggregazione</t>
  </si>
  <si>
    <t xml:space="preserve">Rischio</t>
  </si>
  <si>
    <t xml:space="preserve">cod</t>
  </si>
  <si>
    <t xml:space="preserve">a</t>
  </si>
  <si>
    <t xml:space="preserve">b</t>
  </si>
  <si>
    <t xml:space="preserve">c</t>
  </si>
  <si>
    <t xml:space="preserve">d</t>
  </si>
  <si>
    <t xml:space="preserve">L</t>
  </si>
  <si>
    <t xml:space="preserve">R</t>
  </si>
  <si>
    <t xml:space="preserve">V</t>
  </si>
  <si>
    <t xml:space="preserve">CASE</t>
  </si>
  <si>
    <t xml:space="preserve">111</t>
  </si>
  <si>
    <t xml:space="preserve">112</t>
  </si>
  <si>
    <t xml:space="preserve">121</t>
  </si>
  <si>
    <t xml:space="preserve">122</t>
  </si>
  <si>
    <t xml:space="preserve">123</t>
  </si>
  <si>
    <t xml:space="preserve">124</t>
  </si>
  <si>
    <t xml:space="preserve">131</t>
  </si>
  <si>
    <t xml:space="preserve">132</t>
  </si>
  <si>
    <t xml:space="preserve">133</t>
  </si>
  <si>
    <t xml:space="preserve">141</t>
  </si>
  <si>
    <t xml:space="preserve">142</t>
  </si>
  <si>
    <t xml:space="preserve">2111</t>
  </si>
  <si>
    <t xml:space="preserve">2112</t>
  </si>
  <si>
    <t xml:space="preserve">213</t>
  </si>
  <si>
    <t xml:space="preserve">221</t>
  </si>
  <si>
    <t xml:space="preserve">222</t>
  </si>
  <si>
    <t xml:space="preserve">223</t>
  </si>
  <si>
    <t xml:space="preserve">231</t>
  </si>
  <si>
    <t xml:space="preserve">241</t>
  </si>
  <si>
    <t xml:space="preserve">242</t>
  </si>
  <si>
    <t xml:space="preserve">243</t>
  </si>
  <si>
    <t xml:space="preserve">244</t>
  </si>
  <si>
    <t xml:space="preserve">3111</t>
  </si>
  <si>
    <t xml:space="preserve">3112</t>
  </si>
  <si>
    <t xml:space="preserve">3113</t>
  </si>
  <si>
    <t xml:space="preserve">3114</t>
  </si>
  <si>
    <t xml:space="preserve">3115</t>
  </si>
  <si>
    <t xml:space="preserve">3116</t>
  </si>
  <si>
    <t xml:space="preserve">3117</t>
  </si>
  <si>
    <t xml:space="preserve">3121</t>
  </si>
  <si>
    <t xml:space="preserve">3122</t>
  </si>
  <si>
    <t xml:space="preserve">3123</t>
  </si>
  <si>
    <t xml:space="preserve">3125</t>
  </si>
  <si>
    <t xml:space="preserve">31311</t>
  </si>
  <si>
    <t xml:space="preserve">31312</t>
  </si>
  <si>
    <t xml:space="preserve">31313</t>
  </si>
  <si>
    <t xml:space="preserve">31314</t>
  </si>
  <si>
    <t xml:space="preserve">31315</t>
  </si>
  <si>
    <t xml:space="preserve">31316</t>
  </si>
  <si>
    <t xml:space="preserve">31317</t>
  </si>
  <si>
    <t xml:space="preserve">31321</t>
  </si>
  <si>
    <t xml:space="preserve">31322</t>
  </si>
  <si>
    <t xml:space="preserve">31323</t>
  </si>
  <si>
    <t xml:space="preserve">31325</t>
  </si>
  <si>
    <t xml:space="preserve">3211</t>
  </si>
  <si>
    <t xml:space="preserve">3212</t>
  </si>
  <si>
    <t xml:space="preserve">3231</t>
  </si>
  <si>
    <t xml:space="preserve">3232</t>
  </si>
  <si>
    <t xml:space="preserve">324</t>
  </si>
  <si>
    <t xml:space="preserve">331</t>
  </si>
  <si>
    <t xml:space="preserve">332</t>
  </si>
  <si>
    <t xml:space="preserve">333</t>
  </si>
  <si>
    <t xml:space="preserve">334</t>
  </si>
  <si>
    <t xml:space="preserve">411</t>
  </si>
  <si>
    <t xml:space="preserve">421</t>
  </si>
  <si>
    <t xml:space="preserve">422</t>
  </si>
  <si>
    <t xml:space="preserve">511</t>
  </si>
  <si>
    <t xml:space="preserve">512</t>
  </si>
  <si>
    <t xml:space="preserve">521</t>
  </si>
  <si>
    <t xml:space="preserve">522</t>
  </si>
  <si>
    <t xml:space="preserve">END</t>
  </si>
  <si>
    <t xml:space="preserve">p</t>
  </si>
  <si>
    <t xml:space="preserve">Sicuro disaccordo</t>
  </si>
  <si>
    <t xml:space="preserve">Similitudine Lee</t>
  </si>
  <si>
    <t xml:space="preserve">D1</t>
  </si>
  <si>
    <t xml:space="preserve">D2</t>
  </si>
  <si>
    <t xml:space="preserve">D3</t>
  </si>
  <si>
    <t xml:space="preserve">D4</t>
  </si>
  <si>
    <t xml:space="preserve">D5</t>
  </si>
  <si>
    <t xml:space="preserve">D6</t>
  </si>
  <si>
    <t xml:space="preserve">Media</t>
  </si>
  <si>
    <t xml:space="preserve">Consenso</t>
  </si>
  <si>
    <t xml:space="preserve">Pesi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</si>
</sst>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"/>
    <numFmt numFmtId="167" formatCode="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66FF"/>
        <bgColor rgb="FFFF8080"/>
      </patternFill>
    </fill>
    <fill>
      <patternFill patternType="solid">
        <fgColor rgb="FFFF9900"/>
        <bgColor rgb="FFFFCC00"/>
      </patternFill>
    </fill>
    <fill>
      <patternFill patternType="solid">
        <fgColor rgb="FF00FFFF"/>
        <bgColor rgb="FF00FFFF"/>
      </patternFill>
    </fill>
    <fill>
      <patternFill patternType="solid">
        <fgColor rgb="FF66FF66"/>
        <bgColor rgb="FF99CC00"/>
      </patternFill>
    </fill>
    <fill>
      <patternFill patternType="solid">
        <fgColor rgb="FF996633"/>
        <bgColor rgb="FF808080"/>
      </patternFill>
    </fill>
    <fill>
      <patternFill patternType="solid">
        <fgColor rgb="FF0066CC"/>
        <bgColor rgb="FF00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33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:AH69"/>
  <sheetViews>
    <sheetView windowProtection="false" showFormulas="false" showGridLines="true" showRowColHeaders="true" showZeros="true" rightToLeft="false" tabSelected="true" showOutlineSymbols="true" defaultGridColor="true" view="normal" topLeftCell="K1" colorId="64" zoomScale="100" zoomScaleNormal="100" zoomScalePageLayoutView="100" workbookViewId="0">
      <selection pane="topLeft" activeCell="U5" activeCellId="0" sqref="U5"/>
    </sheetView>
  </sheetViews>
  <sheetFormatPr defaultRowHeight="12.8"/>
  <cols>
    <col collapsed="false" hidden="false" max="1025" min="1" style="0" width="8.50510204081633"/>
  </cols>
  <sheetData>
    <row r="7" customFormat="false" ht="12.8" hidden="false" customHeight="false" outlineLevel="0" collapsed="false">
      <c r="B7" s="1" t="s">
        <v>0</v>
      </c>
      <c r="C7" s="1"/>
      <c r="D7" s="1"/>
      <c r="E7" s="1"/>
      <c r="F7" s="2" t="s">
        <v>1</v>
      </c>
      <c r="G7" s="2"/>
      <c r="H7" s="2"/>
      <c r="I7" s="2"/>
      <c r="J7" s="3" t="s">
        <v>2</v>
      </c>
      <c r="K7" s="3"/>
      <c r="L7" s="3"/>
      <c r="M7" s="3"/>
      <c r="N7" s="4" t="s">
        <v>3</v>
      </c>
      <c r="O7" s="4"/>
      <c r="P7" s="4"/>
      <c r="Q7" s="4"/>
      <c r="R7" s="5" t="s">
        <v>4</v>
      </c>
      <c r="S7" s="5"/>
      <c r="T7" s="5"/>
      <c r="U7" s="5"/>
      <c r="V7" s="6" t="s">
        <v>5</v>
      </c>
      <c r="W7" s="6"/>
      <c r="X7" s="6"/>
      <c r="Y7" s="6"/>
      <c r="Z7" s="7" t="s">
        <v>6</v>
      </c>
      <c r="AA7" s="7"/>
      <c r="AB7" s="7"/>
      <c r="AC7" s="7"/>
      <c r="AD7" s="7" t="s">
        <v>7</v>
      </c>
      <c r="AE7" s="7" t="n">
        <v>0.5</v>
      </c>
      <c r="AF7" s="7"/>
    </row>
    <row r="8" customFormat="false" ht="12.8" hidden="false" customHeight="false" outlineLevel="0" collapsed="false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0"/>
      <c r="G8" s="10"/>
      <c r="H8" s="10"/>
      <c r="I8" s="10"/>
      <c r="J8" s="11"/>
      <c r="K8" s="11"/>
      <c r="L8" s="11"/>
      <c r="M8" s="11"/>
      <c r="N8" s="12"/>
      <c r="O8" s="12"/>
      <c r="P8" s="12"/>
      <c r="Q8" s="12"/>
      <c r="R8" s="13"/>
      <c r="S8" s="13"/>
      <c r="T8" s="13"/>
      <c r="U8" s="13"/>
      <c r="V8" s="14"/>
      <c r="W8" s="14"/>
      <c r="X8" s="14"/>
      <c r="Y8" s="14"/>
      <c r="Z8" s="15" t="s">
        <v>9</v>
      </c>
      <c r="AA8" s="15" t="s">
        <v>10</v>
      </c>
      <c r="AB8" s="15" t="s">
        <v>11</v>
      </c>
      <c r="AC8" s="15" t="s">
        <v>12</v>
      </c>
      <c r="AD8" s="15" t="s">
        <v>13</v>
      </c>
      <c r="AE8" s="15" t="s">
        <v>14</v>
      </c>
      <c r="AF8" s="15" t="s">
        <v>15</v>
      </c>
      <c r="AH8" s="16" t="s">
        <v>16</v>
      </c>
    </row>
    <row r="9" customFormat="false" ht="12.8" hidden="false" customHeight="false" outlineLevel="0" collapsed="false">
      <c r="A9" s="8" t="s">
        <v>17</v>
      </c>
      <c r="B9" s="1" t="n">
        <v>0</v>
      </c>
      <c r="C9" s="1" t="n">
        <v>0</v>
      </c>
      <c r="D9" s="1" t="n">
        <v>0</v>
      </c>
      <c r="E9" s="1" t="n">
        <v>0.2</v>
      </c>
      <c r="F9" s="2" t="n">
        <v>0</v>
      </c>
      <c r="G9" s="2" t="n">
        <v>0</v>
      </c>
      <c r="H9" s="2" t="n">
        <v>0</v>
      </c>
      <c r="I9" s="2" t="n">
        <v>0.2</v>
      </c>
      <c r="J9" s="3" t="n">
        <v>0</v>
      </c>
      <c r="K9" s="3" t="n">
        <v>0</v>
      </c>
      <c r="L9" s="3" t="n">
        <v>0</v>
      </c>
      <c r="M9" s="3" t="n">
        <v>0.2</v>
      </c>
      <c r="N9" s="4" t="n">
        <v>0</v>
      </c>
      <c r="O9" s="4" t="n">
        <v>0</v>
      </c>
      <c r="P9" s="4" t="n">
        <v>0</v>
      </c>
      <c r="Q9" s="4" t="n">
        <v>0.2</v>
      </c>
      <c r="R9" s="5" t="n">
        <v>0</v>
      </c>
      <c r="S9" s="5" t="n">
        <v>0</v>
      </c>
      <c r="T9" s="5" t="n">
        <v>0</v>
      </c>
      <c r="U9" s="5" t="n">
        <v>0.2</v>
      </c>
      <c r="V9" s="6" t="n">
        <v>0</v>
      </c>
      <c r="W9" s="6" t="n">
        <v>0</v>
      </c>
      <c r="X9" s="6" t="n">
        <v>0</v>
      </c>
      <c r="Y9" s="6" t="n">
        <v>0.2</v>
      </c>
      <c r="Z9" s="17" t="n">
        <f aca="false">(V9+R9+N9+J9+F9+B9)/(COUNTA($B9:$Q9)/4)</f>
        <v>0</v>
      </c>
      <c r="AA9" s="17" t="n">
        <f aca="false">(W9+S9+O9+K9+G9+C9)/(COUNTA($B9:$Q9)/4)</f>
        <v>0</v>
      </c>
      <c r="AB9" s="17" t="n">
        <f aca="false">(X9+T9+P9+L9+H9+D9)/(COUNTA($B9:$Q9)/4)</f>
        <v>0</v>
      </c>
      <c r="AC9" s="17" t="n">
        <f aca="false">(Y9+U9+Q9+M9+I9+E9)/(COUNTA($B9:$Q9)/4)</f>
        <v>0.3</v>
      </c>
      <c r="AD9" s="17" t="n">
        <f aca="false">Esperti!AA9/(1+Esperti!AA9-Esperti!Z9)</f>
        <v>0</v>
      </c>
      <c r="AE9" s="17" t="n">
        <f aca="false">Esperti!AC9/(1+Esperti!AC9-Esperti!AB9)</f>
        <v>0.230769230769231</v>
      </c>
      <c r="AF9" s="18" t="n">
        <f aca="false">ROUND(Esperti!AD9*Esperti!$AE$7+Esperti!AE9*(1-Esperti!$AE$7),4)</f>
        <v>0.1154</v>
      </c>
      <c r="AH9" s="16" t="str">
        <f aca="false">"WHEN "&amp;CHAR(34)&amp;"clc06"&amp;CHAR(34)&amp;"= '"&amp;$A9&amp;"' THEN "&amp;AF9</f>
        <v>WHEN "clc06"= '111' THEN 0,1154</v>
      </c>
    </row>
    <row r="10" customFormat="false" ht="12.8" hidden="false" customHeight="false" outlineLevel="0" collapsed="false">
      <c r="A10" s="8" t="s">
        <v>18</v>
      </c>
      <c r="B10" s="1" t="n">
        <v>0</v>
      </c>
      <c r="C10" s="1" t="n">
        <v>0</v>
      </c>
      <c r="D10" s="1" t="n">
        <v>0</v>
      </c>
      <c r="E10" s="1" t="n">
        <v>0.2</v>
      </c>
      <c r="F10" s="2" t="n">
        <v>0.1</v>
      </c>
      <c r="G10" s="2" t="n">
        <v>0.2</v>
      </c>
      <c r="H10" s="2" t="n">
        <v>0.2</v>
      </c>
      <c r="I10" s="2" t="n">
        <v>0.3</v>
      </c>
      <c r="J10" s="3" t="n">
        <v>0</v>
      </c>
      <c r="K10" s="3" t="n">
        <v>0</v>
      </c>
      <c r="L10" s="3" t="n">
        <v>0</v>
      </c>
      <c r="M10" s="3" t="n">
        <v>0.2</v>
      </c>
      <c r="N10" s="4" t="n">
        <v>0.1</v>
      </c>
      <c r="O10" s="4" t="n">
        <v>0.2</v>
      </c>
      <c r="P10" s="4" t="n">
        <v>0.2</v>
      </c>
      <c r="Q10" s="4" t="n">
        <v>0.3</v>
      </c>
      <c r="R10" s="5" t="n">
        <v>0.1</v>
      </c>
      <c r="S10" s="5" t="n">
        <v>0.2</v>
      </c>
      <c r="T10" s="5" t="n">
        <v>0.2</v>
      </c>
      <c r="U10" s="5" t="n">
        <v>0.3</v>
      </c>
      <c r="V10" s="6" t="n">
        <v>0</v>
      </c>
      <c r="W10" s="6" t="n">
        <v>0</v>
      </c>
      <c r="X10" s="6" t="n">
        <v>0</v>
      </c>
      <c r="Y10" s="6" t="n">
        <v>0.2</v>
      </c>
      <c r="Z10" s="17" t="n">
        <f aca="false">(V10+R10+N10+J10+F10+B10)/(COUNTA($B10:$Q10)/4)</f>
        <v>0.075</v>
      </c>
      <c r="AA10" s="17" t="n">
        <f aca="false">(W10+S10+O10+K10+G10+C10)/(COUNTA($B10:$Q10)/4)</f>
        <v>0.15</v>
      </c>
      <c r="AB10" s="17" t="n">
        <f aca="false">(X10+T10+P10+L10+H10+D10)/(COUNTA($B10:$Q10)/4)</f>
        <v>0.15</v>
      </c>
      <c r="AC10" s="17" t="n">
        <f aca="false">(Y10+U10+Q10+M10+I10+E10)/(COUNTA($B10:$Q10)/4)</f>
        <v>0.375</v>
      </c>
      <c r="AD10" s="17" t="n">
        <f aca="false">Esperti!AA10/(1+Esperti!AA10-Esperti!Z10)</f>
        <v>0.13953488372093</v>
      </c>
      <c r="AE10" s="17" t="n">
        <f aca="false">Esperti!AC10/(1+Esperti!AC10-Esperti!AB10)</f>
        <v>0.306122448979592</v>
      </c>
      <c r="AF10" s="18" t="n">
        <f aca="false">ROUND(Esperti!AD10*Esperti!$AE$7+Esperti!AE10*(1-Esperti!$AE$7),4)</f>
        <v>0.2228</v>
      </c>
      <c r="AH10" s="16" t="str">
        <f aca="false">"WHEN "&amp;CHAR(34)&amp;"clc06"&amp;CHAR(34)&amp;"= '"&amp;$A10&amp;"' THEN "&amp;AF10</f>
        <v>WHEN "clc06"= '112' THEN 0,2228</v>
      </c>
    </row>
    <row r="11" customFormat="false" ht="12.8" hidden="false" customHeight="false" outlineLevel="0" collapsed="false">
      <c r="A11" s="8" t="s">
        <v>19</v>
      </c>
      <c r="B11" s="1" t="n">
        <v>0</v>
      </c>
      <c r="C11" s="1" t="n">
        <v>0</v>
      </c>
      <c r="D11" s="1" t="n">
        <v>0</v>
      </c>
      <c r="E11" s="1" t="n">
        <v>0.2</v>
      </c>
      <c r="F11" s="2" t="n">
        <v>0</v>
      </c>
      <c r="G11" s="2" t="n">
        <v>0</v>
      </c>
      <c r="H11" s="2" t="n">
        <v>0</v>
      </c>
      <c r="I11" s="2" t="n">
        <v>0.2</v>
      </c>
      <c r="J11" s="3" t="n">
        <v>0</v>
      </c>
      <c r="K11" s="3" t="n">
        <v>0</v>
      </c>
      <c r="L11" s="3" t="n">
        <v>0</v>
      </c>
      <c r="M11" s="3" t="n">
        <v>0.2</v>
      </c>
      <c r="N11" s="4" t="n">
        <v>0</v>
      </c>
      <c r="O11" s="4" t="n">
        <v>0</v>
      </c>
      <c r="P11" s="4" t="n">
        <v>0</v>
      </c>
      <c r="Q11" s="4" t="n">
        <v>0.2</v>
      </c>
      <c r="R11" s="5" t="n">
        <v>0</v>
      </c>
      <c r="S11" s="5" t="n">
        <v>0</v>
      </c>
      <c r="T11" s="5" t="n">
        <v>0</v>
      </c>
      <c r="U11" s="5" t="n">
        <v>0.2</v>
      </c>
      <c r="V11" s="6" t="n">
        <v>0</v>
      </c>
      <c r="W11" s="6" t="n">
        <v>0</v>
      </c>
      <c r="X11" s="6" t="n">
        <v>0</v>
      </c>
      <c r="Y11" s="6" t="n">
        <v>0.2</v>
      </c>
      <c r="Z11" s="17" t="n">
        <f aca="false">(V11+R11+N11+J11+F11+B11)/(COUNTA($B11:$Q11)/4)</f>
        <v>0</v>
      </c>
      <c r="AA11" s="17" t="n">
        <f aca="false">(W11+S11+O11+K11+G11+C11)/(COUNTA($B11:$Q11)/4)</f>
        <v>0</v>
      </c>
      <c r="AB11" s="17" t="n">
        <f aca="false">(X11+T11+P11+L11+H11+D11)/(COUNTA($B11:$Q11)/4)</f>
        <v>0</v>
      </c>
      <c r="AC11" s="17" t="n">
        <f aca="false">(Y11+U11+Q11+M11+I11+E11)/(COUNTA($B11:$Q11)/4)</f>
        <v>0.3</v>
      </c>
      <c r="AD11" s="17" t="n">
        <f aca="false">Esperti!AA11/(1+Esperti!AA11-Esperti!Z11)</f>
        <v>0</v>
      </c>
      <c r="AE11" s="17" t="n">
        <f aca="false">Esperti!AC11/(1+Esperti!AC11-Esperti!AB11)</f>
        <v>0.230769230769231</v>
      </c>
      <c r="AF11" s="18" t="n">
        <f aca="false">ROUND(Esperti!AD11*Esperti!$AE$7+Esperti!AE11*(1-Esperti!$AE$7),4)</f>
        <v>0.1154</v>
      </c>
      <c r="AH11" s="16" t="str">
        <f aca="false">"WHEN "&amp;CHAR(34)&amp;"clc06"&amp;CHAR(34)&amp;"= '"&amp;$A11&amp;"' THEN "&amp;AF11</f>
        <v>WHEN "clc06"= '121' THEN 0,1154</v>
      </c>
    </row>
    <row r="12" customFormat="false" ht="12.8" hidden="false" customHeight="false" outlineLevel="0" collapsed="false">
      <c r="A12" s="8" t="s">
        <v>20</v>
      </c>
      <c r="B12" s="1" t="n">
        <v>0</v>
      </c>
      <c r="C12" s="1" t="n">
        <v>0</v>
      </c>
      <c r="D12" s="1" t="n">
        <v>0</v>
      </c>
      <c r="E12" s="1" t="n">
        <v>0.2</v>
      </c>
      <c r="F12" s="2" t="n">
        <v>0</v>
      </c>
      <c r="G12" s="2" t="n">
        <v>0</v>
      </c>
      <c r="H12" s="2" t="n">
        <v>0</v>
      </c>
      <c r="I12" s="2" t="n">
        <v>0.2</v>
      </c>
      <c r="J12" s="3" t="n">
        <v>0</v>
      </c>
      <c r="K12" s="3" t="n">
        <v>0</v>
      </c>
      <c r="L12" s="3" t="n">
        <v>0</v>
      </c>
      <c r="M12" s="3" t="n">
        <v>0.2</v>
      </c>
      <c r="N12" s="4" t="n">
        <v>0</v>
      </c>
      <c r="O12" s="4" t="n">
        <v>0</v>
      </c>
      <c r="P12" s="4" t="n">
        <v>0</v>
      </c>
      <c r="Q12" s="4" t="n">
        <v>0.2</v>
      </c>
      <c r="R12" s="5" t="n">
        <v>0</v>
      </c>
      <c r="S12" s="5" t="n">
        <v>0</v>
      </c>
      <c r="T12" s="5" t="n">
        <v>0</v>
      </c>
      <c r="U12" s="5" t="n">
        <v>0.2</v>
      </c>
      <c r="V12" s="6" t="n">
        <v>0</v>
      </c>
      <c r="W12" s="6" t="n">
        <v>0</v>
      </c>
      <c r="X12" s="6" t="n">
        <v>0</v>
      </c>
      <c r="Y12" s="6" t="n">
        <v>0.2</v>
      </c>
      <c r="Z12" s="17" t="n">
        <f aca="false">(V12+R12+N12+J12+F12+B12)/(COUNTA($B12:$Q12)/4)</f>
        <v>0</v>
      </c>
      <c r="AA12" s="17" t="n">
        <f aca="false">(W12+S12+O12+K12+G12+C12)/(COUNTA($B12:$Q12)/4)</f>
        <v>0</v>
      </c>
      <c r="AB12" s="17" t="n">
        <f aca="false">(X12+T12+P12+L12+H12+D12)/(COUNTA($B12:$Q12)/4)</f>
        <v>0</v>
      </c>
      <c r="AC12" s="17" t="n">
        <f aca="false">(Y12+U12+Q12+M12+I12+E12)/(COUNTA($B12:$Q12)/4)</f>
        <v>0.3</v>
      </c>
      <c r="AD12" s="17" t="n">
        <f aca="false">Esperti!AA12/(1+Esperti!AA12-Esperti!Z12)</f>
        <v>0</v>
      </c>
      <c r="AE12" s="17" t="n">
        <f aca="false">Esperti!AC12/(1+Esperti!AC12-Esperti!AB12)</f>
        <v>0.230769230769231</v>
      </c>
      <c r="AF12" s="18" t="n">
        <f aca="false">ROUND(Esperti!AD12*Esperti!$AE$7+Esperti!AE12*(1-Esperti!$AE$7),4)</f>
        <v>0.1154</v>
      </c>
      <c r="AH12" s="16" t="str">
        <f aca="false">"WHEN "&amp;CHAR(34)&amp;"clc06"&amp;CHAR(34)&amp;"= '"&amp;$A12&amp;"' THEN "&amp;AF12</f>
        <v>WHEN "clc06"= '122' THEN 0,1154</v>
      </c>
    </row>
    <row r="13" customFormat="false" ht="12.8" hidden="false" customHeight="false" outlineLevel="0" collapsed="false">
      <c r="A13" s="8" t="s">
        <v>21</v>
      </c>
      <c r="B13" s="1" t="n">
        <v>0</v>
      </c>
      <c r="C13" s="1" t="n">
        <v>0</v>
      </c>
      <c r="D13" s="1" t="n">
        <v>0</v>
      </c>
      <c r="E13" s="1" t="n">
        <v>0.2</v>
      </c>
      <c r="F13" s="2" t="n">
        <v>0</v>
      </c>
      <c r="G13" s="2" t="n">
        <v>0</v>
      </c>
      <c r="H13" s="2" t="n">
        <v>0</v>
      </c>
      <c r="I13" s="2" t="n">
        <v>0.2</v>
      </c>
      <c r="J13" s="3" t="n">
        <v>0</v>
      </c>
      <c r="K13" s="3" t="n">
        <v>0</v>
      </c>
      <c r="L13" s="3" t="n">
        <v>0</v>
      </c>
      <c r="M13" s="3" t="n">
        <v>0.2</v>
      </c>
      <c r="N13" s="4" t="n">
        <v>0</v>
      </c>
      <c r="O13" s="4" t="n">
        <v>0</v>
      </c>
      <c r="P13" s="4" t="n">
        <v>0</v>
      </c>
      <c r="Q13" s="4" t="n">
        <v>0.2</v>
      </c>
      <c r="R13" s="5" t="n">
        <v>0</v>
      </c>
      <c r="S13" s="5" t="n">
        <v>0</v>
      </c>
      <c r="T13" s="5" t="n">
        <v>0</v>
      </c>
      <c r="U13" s="5" t="n">
        <v>0.2</v>
      </c>
      <c r="V13" s="6" t="n">
        <v>0</v>
      </c>
      <c r="W13" s="6" t="n">
        <v>0</v>
      </c>
      <c r="X13" s="6" t="n">
        <v>0</v>
      </c>
      <c r="Y13" s="6" t="n">
        <v>0.2</v>
      </c>
      <c r="Z13" s="17" t="n">
        <f aca="false">(V13+R13+N13+J13+F13+B13)/(COUNTA($B13:$Q13)/4)</f>
        <v>0</v>
      </c>
      <c r="AA13" s="17" t="n">
        <f aca="false">(W13+S13+O13+K13+G13+C13)/(COUNTA($B13:$Q13)/4)</f>
        <v>0</v>
      </c>
      <c r="AB13" s="17" t="n">
        <f aca="false">(X13+T13+P13+L13+H13+D13)/(COUNTA($B13:$Q13)/4)</f>
        <v>0</v>
      </c>
      <c r="AC13" s="17" t="n">
        <f aca="false">(Y13+U13+Q13+M13+I13+E13)/(COUNTA($B13:$Q13)/4)</f>
        <v>0.3</v>
      </c>
      <c r="AD13" s="17" t="n">
        <f aca="false">Esperti!AA13/(1+Esperti!AA13-Esperti!Z13)</f>
        <v>0</v>
      </c>
      <c r="AE13" s="17" t="n">
        <f aca="false">Esperti!AC13/(1+Esperti!AC13-Esperti!AB13)</f>
        <v>0.230769230769231</v>
      </c>
      <c r="AF13" s="18" t="n">
        <f aca="false">ROUND(Esperti!AD13*Esperti!$AE$7+Esperti!AE13*(1-Esperti!$AE$7),4)</f>
        <v>0.1154</v>
      </c>
      <c r="AH13" s="16" t="str">
        <f aca="false">"WHEN "&amp;CHAR(34)&amp;"clc06"&amp;CHAR(34)&amp;"= '"&amp;$A13&amp;"' THEN "&amp;AF13</f>
        <v>WHEN "clc06"= '123' THEN 0,1154</v>
      </c>
    </row>
    <row r="14" customFormat="false" ht="12.8" hidden="false" customHeight="false" outlineLevel="0" collapsed="false">
      <c r="A14" s="8" t="s">
        <v>22</v>
      </c>
      <c r="B14" s="1" t="n">
        <v>0</v>
      </c>
      <c r="C14" s="1" t="n">
        <v>0</v>
      </c>
      <c r="D14" s="1" t="n">
        <v>0</v>
      </c>
      <c r="E14" s="1" t="n">
        <v>0.2</v>
      </c>
      <c r="F14" s="2" t="n">
        <v>0</v>
      </c>
      <c r="G14" s="2" t="n">
        <v>0</v>
      </c>
      <c r="H14" s="2" t="n">
        <v>0</v>
      </c>
      <c r="I14" s="2" t="n">
        <v>0.2</v>
      </c>
      <c r="J14" s="3" t="n">
        <v>0</v>
      </c>
      <c r="K14" s="3" t="n">
        <v>0</v>
      </c>
      <c r="L14" s="3" t="n">
        <v>0</v>
      </c>
      <c r="M14" s="3" t="n">
        <v>0.2</v>
      </c>
      <c r="N14" s="4" t="n">
        <v>0</v>
      </c>
      <c r="O14" s="4" t="n">
        <v>0</v>
      </c>
      <c r="P14" s="4" t="n">
        <v>0</v>
      </c>
      <c r="Q14" s="4" t="n">
        <v>0.2</v>
      </c>
      <c r="R14" s="5" t="n">
        <v>0</v>
      </c>
      <c r="S14" s="5" t="n">
        <v>0</v>
      </c>
      <c r="T14" s="5" t="n">
        <v>0</v>
      </c>
      <c r="U14" s="5" t="n">
        <v>0.2</v>
      </c>
      <c r="V14" s="6" t="n">
        <v>0</v>
      </c>
      <c r="W14" s="6" t="n">
        <v>0</v>
      </c>
      <c r="X14" s="6" t="n">
        <v>0</v>
      </c>
      <c r="Y14" s="6" t="n">
        <v>0.2</v>
      </c>
      <c r="Z14" s="17" t="n">
        <f aca="false">(V14+R14+N14+J14+F14+B14)/(COUNTA($B14:$Q14)/4)</f>
        <v>0</v>
      </c>
      <c r="AA14" s="17" t="n">
        <f aca="false">(W14+S14+O14+K14+G14+C14)/(COUNTA($B14:$Q14)/4)</f>
        <v>0</v>
      </c>
      <c r="AB14" s="17" t="n">
        <f aca="false">(X14+T14+P14+L14+H14+D14)/(COUNTA($B14:$Q14)/4)</f>
        <v>0</v>
      </c>
      <c r="AC14" s="17" t="n">
        <f aca="false">(Y14+U14+Q14+M14+I14+E14)/(COUNTA($B14:$Q14)/4)</f>
        <v>0.3</v>
      </c>
      <c r="AD14" s="17" t="n">
        <f aca="false">Esperti!AA14/(1+Esperti!AA14-Esperti!Z14)</f>
        <v>0</v>
      </c>
      <c r="AE14" s="17" t="n">
        <f aca="false">Esperti!AC14/(1+Esperti!AC14-Esperti!AB14)</f>
        <v>0.230769230769231</v>
      </c>
      <c r="AF14" s="18" t="n">
        <f aca="false">ROUND(Esperti!AD14*Esperti!$AE$7+Esperti!AE14*(1-Esperti!$AE$7),4)</f>
        <v>0.1154</v>
      </c>
      <c r="AH14" s="16" t="str">
        <f aca="false">"WHEN "&amp;CHAR(34)&amp;"clc06"&amp;CHAR(34)&amp;"= '"&amp;$A14&amp;"' THEN "&amp;AF14</f>
        <v>WHEN "clc06"= '124' THEN 0,1154</v>
      </c>
    </row>
    <row r="15" customFormat="false" ht="12.8" hidden="false" customHeight="false" outlineLevel="0" collapsed="false">
      <c r="A15" s="8" t="s">
        <v>23</v>
      </c>
      <c r="B15" s="1" t="n">
        <v>0</v>
      </c>
      <c r="C15" s="1" t="n">
        <v>0</v>
      </c>
      <c r="D15" s="1" t="n">
        <v>0</v>
      </c>
      <c r="E15" s="1" t="n">
        <v>0.2</v>
      </c>
      <c r="F15" s="2" t="n">
        <v>0</v>
      </c>
      <c r="G15" s="2" t="n">
        <v>0</v>
      </c>
      <c r="H15" s="2" t="n">
        <v>0</v>
      </c>
      <c r="I15" s="2" t="n">
        <v>0.2</v>
      </c>
      <c r="J15" s="3" t="n">
        <v>0.1</v>
      </c>
      <c r="K15" s="3" t="n">
        <v>0.2</v>
      </c>
      <c r="L15" s="3" t="n">
        <v>0.2</v>
      </c>
      <c r="M15" s="3" t="n">
        <v>0.3</v>
      </c>
      <c r="N15" s="4" t="n">
        <v>0</v>
      </c>
      <c r="O15" s="4" t="n">
        <v>0</v>
      </c>
      <c r="P15" s="4" t="n">
        <v>0</v>
      </c>
      <c r="Q15" s="4" t="n">
        <v>0.2</v>
      </c>
      <c r="R15" s="5" t="n">
        <v>0</v>
      </c>
      <c r="S15" s="5" t="n">
        <v>0</v>
      </c>
      <c r="T15" s="5" t="n">
        <v>0</v>
      </c>
      <c r="U15" s="5" t="n">
        <v>0.2</v>
      </c>
      <c r="V15" s="6" t="n">
        <v>0</v>
      </c>
      <c r="W15" s="6" t="n">
        <v>0</v>
      </c>
      <c r="X15" s="6" t="n">
        <v>0</v>
      </c>
      <c r="Y15" s="6" t="n">
        <v>0.2</v>
      </c>
      <c r="Z15" s="17" t="n">
        <f aca="false">(V15+R15+N15+J15+F15+B15)/(COUNTA($B15:$Q15)/4)</f>
        <v>0.025</v>
      </c>
      <c r="AA15" s="17" t="n">
        <f aca="false">(W15+S15+O15+K15+G15+C15)/(COUNTA($B15:$Q15)/4)</f>
        <v>0.05</v>
      </c>
      <c r="AB15" s="17" t="n">
        <f aca="false">(X15+T15+P15+L15+H15+D15)/(COUNTA($B15:$Q15)/4)</f>
        <v>0.05</v>
      </c>
      <c r="AC15" s="17" t="n">
        <f aca="false">(Y15+U15+Q15+M15+I15+E15)/(COUNTA($B15:$Q15)/4)</f>
        <v>0.325</v>
      </c>
      <c r="AD15" s="17" t="n">
        <f aca="false">Esperti!AA15/(1+Esperti!AA15-Esperti!Z15)</f>
        <v>0.048780487804878</v>
      </c>
      <c r="AE15" s="17" t="n">
        <f aca="false">Esperti!AC15/(1+Esperti!AC15-Esperti!AB15)</f>
        <v>0.254901960784314</v>
      </c>
      <c r="AF15" s="18" t="n">
        <f aca="false">ROUND(Esperti!AD15*Esperti!$AE$7+Esperti!AE15*(1-Esperti!$AE$7),4)</f>
        <v>0.1518</v>
      </c>
      <c r="AH15" s="16" t="str">
        <f aca="false">"WHEN "&amp;CHAR(34)&amp;"clc06"&amp;CHAR(34)&amp;"= '"&amp;$A15&amp;"' THEN "&amp;AF15</f>
        <v>WHEN "clc06"= '131' THEN 0,1518</v>
      </c>
    </row>
    <row r="16" customFormat="false" ht="12.8" hidden="false" customHeight="false" outlineLevel="0" collapsed="false">
      <c r="A16" s="8" t="s">
        <v>24</v>
      </c>
      <c r="B16" s="1" t="n">
        <v>0</v>
      </c>
      <c r="C16" s="1" t="n">
        <v>0</v>
      </c>
      <c r="D16" s="1" t="n">
        <v>0</v>
      </c>
      <c r="E16" s="1" t="n">
        <v>0.2</v>
      </c>
      <c r="F16" s="2" t="n">
        <v>0</v>
      </c>
      <c r="G16" s="2" t="n">
        <v>0</v>
      </c>
      <c r="H16" s="2" t="n">
        <v>0</v>
      </c>
      <c r="I16" s="2" t="n">
        <v>0.2</v>
      </c>
      <c r="J16" s="3" t="n">
        <v>0</v>
      </c>
      <c r="K16" s="3" t="n">
        <v>0</v>
      </c>
      <c r="L16" s="3" t="n">
        <v>0</v>
      </c>
      <c r="M16" s="3" t="n">
        <v>0.2</v>
      </c>
      <c r="N16" s="4" t="n">
        <v>0</v>
      </c>
      <c r="O16" s="4" t="n">
        <v>0</v>
      </c>
      <c r="P16" s="4" t="n">
        <v>0</v>
      </c>
      <c r="Q16" s="4" t="n">
        <v>0.2</v>
      </c>
      <c r="R16" s="5" t="n">
        <v>0</v>
      </c>
      <c r="S16" s="5" t="n">
        <v>0</v>
      </c>
      <c r="T16" s="5" t="n">
        <v>0</v>
      </c>
      <c r="U16" s="5" t="n">
        <v>0.2</v>
      </c>
      <c r="V16" s="6" t="n">
        <v>0</v>
      </c>
      <c r="W16" s="6" t="n">
        <v>0</v>
      </c>
      <c r="X16" s="6" t="n">
        <v>0</v>
      </c>
      <c r="Y16" s="6" t="n">
        <v>0.2</v>
      </c>
      <c r="Z16" s="17" t="n">
        <f aca="false">(V16+R16+N16+J16+F16+B16)/(COUNTA($B16:$Q16)/4)</f>
        <v>0</v>
      </c>
      <c r="AA16" s="17" t="n">
        <f aca="false">(W16+S16+O16+K16+G16+C16)/(COUNTA($B16:$Q16)/4)</f>
        <v>0</v>
      </c>
      <c r="AB16" s="17" t="n">
        <f aca="false">(X16+T16+P16+L16+H16+D16)/(COUNTA($B16:$Q16)/4)</f>
        <v>0</v>
      </c>
      <c r="AC16" s="17" t="n">
        <f aca="false">(Y16+U16+Q16+M16+I16+E16)/(COUNTA($B16:$Q16)/4)</f>
        <v>0.3</v>
      </c>
      <c r="AD16" s="17" t="n">
        <f aca="false">Esperti!AA16/(1+Esperti!AA16-Esperti!Z16)</f>
        <v>0</v>
      </c>
      <c r="AE16" s="17" t="n">
        <f aca="false">Esperti!AC16/(1+Esperti!AC16-Esperti!AB16)</f>
        <v>0.230769230769231</v>
      </c>
      <c r="AF16" s="18" t="n">
        <f aca="false">ROUND(Esperti!AD16*Esperti!$AE$7+Esperti!AE16*(1-Esperti!$AE$7),4)</f>
        <v>0.1154</v>
      </c>
      <c r="AH16" s="16" t="str">
        <f aca="false">"WHEN "&amp;CHAR(34)&amp;"clc06"&amp;CHAR(34)&amp;"= '"&amp;$A16&amp;"' THEN "&amp;AF16</f>
        <v>WHEN "clc06"= '132' THEN 0,1154</v>
      </c>
    </row>
    <row r="17" customFormat="false" ht="12.8" hidden="false" customHeight="false" outlineLevel="0" collapsed="false">
      <c r="A17" s="8" t="s">
        <v>25</v>
      </c>
      <c r="B17" s="1" t="n">
        <v>0</v>
      </c>
      <c r="C17" s="1" t="n">
        <v>0</v>
      </c>
      <c r="D17" s="1" t="n">
        <v>0</v>
      </c>
      <c r="E17" s="1" t="n">
        <v>0.2</v>
      </c>
      <c r="F17" s="2" t="n">
        <v>0</v>
      </c>
      <c r="G17" s="2" t="n">
        <v>0</v>
      </c>
      <c r="H17" s="2" t="n">
        <v>0</v>
      </c>
      <c r="I17" s="2" t="n">
        <v>0.2</v>
      </c>
      <c r="J17" s="3" t="n">
        <v>0</v>
      </c>
      <c r="K17" s="3" t="n">
        <v>0</v>
      </c>
      <c r="L17" s="3" t="n">
        <v>0</v>
      </c>
      <c r="M17" s="3" t="n">
        <v>0.2</v>
      </c>
      <c r="N17" s="4" t="n">
        <v>0</v>
      </c>
      <c r="O17" s="4" t="n">
        <v>0</v>
      </c>
      <c r="P17" s="4" t="n">
        <v>0</v>
      </c>
      <c r="Q17" s="4" t="n">
        <v>0.2</v>
      </c>
      <c r="R17" s="5" t="n">
        <v>0</v>
      </c>
      <c r="S17" s="5" t="n">
        <v>0</v>
      </c>
      <c r="T17" s="5" t="n">
        <v>0</v>
      </c>
      <c r="U17" s="5" t="n">
        <v>0.2</v>
      </c>
      <c r="V17" s="6" t="n">
        <v>0</v>
      </c>
      <c r="W17" s="6" t="n">
        <v>0</v>
      </c>
      <c r="X17" s="6" t="n">
        <v>0</v>
      </c>
      <c r="Y17" s="6" t="n">
        <v>0.2</v>
      </c>
      <c r="Z17" s="17" t="n">
        <f aca="false">(V17+R17+N17+J17+F17+B17)/(COUNTA($B17:$Q17)/4)</f>
        <v>0</v>
      </c>
      <c r="AA17" s="17" t="n">
        <f aca="false">(W17+S17+O17+K17+G17+C17)/(COUNTA($B17:$Q17)/4)</f>
        <v>0</v>
      </c>
      <c r="AB17" s="17" t="n">
        <f aca="false">(X17+T17+P17+L17+H17+D17)/(COUNTA($B17:$Q17)/4)</f>
        <v>0</v>
      </c>
      <c r="AC17" s="17" t="n">
        <f aca="false">(Y17+U17+Q17+M17+I17+E17)/(COUNTA($B17:$Q17)/4)</f>
        <v>0.3</v>
      </c>
      <c r="AD17" s="17" t="n">
        <f aca="false">Esperti!AA17/(1+Esperti!AA17-Esperti!Z17)</f>
        <v>0</v>
      </c>
      <c r="AE17" s="17" t="n">
        <f aca="false">Esperti!AC17/(1+Esperti!AC17-Esperti!AB17)</f>
        <v>0.230769230769231</v>
      </c>
      <c r="AF17" s="18" t="n">
        <f aca="false">ROUND(Esperti!AD17*Esperti!$AE$7+Esperti!AE17*(1-Esperti!$AE$7),4)</f>
        <v>0.1154</v>
      </c>
      <c r="AH17" s="16" t="str">
        <f aca="false">"WHEN "&amp;CHAR(34)&amp;"clc06"&amp;CHAR(34)&amp;"= '"&amp;$A17&amp;"' THEN "&amp;AF17</f>
        <v>WHEN "clc06"= '133' THEN 0,1154</v>
      </c>
    </row>
    <row r="18" customFormat="false" ht="12.8" hidden="false" customHeight="false" outlineLevel="0" collapsed="false">
      <c r="A18" s="8" t="s">
        <v>26</v>
      </c>
      <c r="B18" s="1" t="n">
        <v>0</v>
      </c>
      <c r="C18" s="1" t="n">
        <v>0</v>
      </c>
      <c r="D18" s="1" t="n">
        <v>0</v>
      </c>
      <c r="E18" s="1" t="n">
        <v>0.2</v>
      </c>
      <c r="F18" s="2" t="n">
        <v>0.1</v>
      </c>
      <c r="G18" s="2" t="n">
        <v>0.2</v>
      </c>
      <c r="H18" s="2" t="n">
        <v>0.2</v>
      </c>
      <c r="I18" s="2" t="n">
        <v>0.3</v>
      </c>
      <c r="J18" s="3" t="n">
        <v>0.1</v>
      </c>
      <c r="K18" s="3" t="n">
        <v>0.2</v>
      </c>
      <c r="L18" s="3" t="n">
        <v>0.2</v>
      </c>
      <c r="M18" s="3" t="n">
        <v>0.3</v>
      </c>
      <c r="N18" s="4" t="n">
        <v>0</v>
      </c>
      <c r="O18" s="4" t="n">
        <v>0</v>
      </c>
      <c r="P18" s="4" t="n">
        <v>0</v>
      </c>
      <c r="Q18" s="4" t="n">
        <v>0.2</v>
      </c>
      <c r="R18" s="5" t="n">
        <v>0</v>
      </c>
      <c r="S18" s="5" t="n">
        <v>0</v>
      </c>
      <c r="T18" s="5" t="n">
        <v>0</v>
      </c>
      <c r="U18" s="5" t="n">
        <v>0.2</v>
      </c>
      <c r="V18" s="6" t="n">
        <v>0</v>
      </c>
      <c r="W18" s="6" t="n">
        <v>0</v>
      </c>
      <c r="X18" s="6" t="n">
        <v>0</v>
      </c>
      <c r="Y18" s="6" t="n">
        <v>0.2</v>
      </c>
      <c r="Z18" s="17" t="n">
        <f aca="false">(V18+R18+N18+J18+F18+B18)/(COUNTA($B18:$Q18)/4)</f>
        <v>0.05</v>
      </c>
      <c r="AA18" s="17" t="n">
        <f aca="false">(W18+S18+O18+K18+G18+C18)/(COUNTA($B18:$Q18)/4)</f>
        <v>0.1</v>
      </c>
      <c r="AB18" s="17" t="n">
        <f aca="false">(X18+T18+P18+L18+H18+D18)/(COUNTA($B18:$Q18)/4)</f>
        <v>0.1</v>
      </c>
      <c r="AC18" s="17" t="n">
        <f aca="false">(Y18+U18+Q18+M18+I18+E18)/(COUNTA($B18:$Q18)/4)</f>
        <v>0.35</v>
      </c>
      <c r="AD18" s="17" t="n">
        <f aca="false">Esperti!AA18/(1+Esperti!AA18-Esperti!Z18)</f>
        <v>0.0952380952380952</v>
      </c>
      <c r="AE18" s="17" t="n">
        <f aca="false">Esperti!AC18/(1+Esperti!AC18-Esperti!AB18)</f>
        <v>0.28</v>
      </c>
      <c r="AF18" s="18" t="n">
        <f aca="false">ROUND(Esperti!AD18*Esperti!$AE$7+Esperti!AE18*(1-Esperti!$AE$7),4)</f>
        <v>0.1876</v>
      </c>
      <c r="AH18" s="16" t="str">
        <f aca="false">"WHEN "&amp;CHAR(34)&amp;"clc06"&amp;CHAR(34)&amp;"= '"&amp;$A18&amp;"' THEN "&amp;AF18</f>
        <v>WHEN "clc06"= '141' THEN 0,1876</v>
      </c>
    </row>
    <row r="19" customFormat="false" ht="12.8" hidden="false" customHeight="false" outlineLevel="0" collapsed="false">
      <c r="A19" s="8" t="s">
        <v>27</v>
      </c>
      <c r="B19" s="1" t="n">
        <v>0</v>
      </c>
      <c r="C19" s="1" t="n">
        <v>0</v>
      </c>
      <c r="D19" s="1" t="n">
        <v>0</v>
      </c>
      <c r="E19" s="1" t="n">
        <v>0.2</v>
      </c>
      <c r="F19" s="2" t="n">
        <v>0</v>
      </c>
      <c r="G19" s="2" t="n">
        <v>0</v>
      </c>
      <c r="H19" s="2" t="n">
        <v>0</v>
      </c>
      <c r="I19" s="2" t="n">
        <v>0.2</v>
      </c>
      <c r="J19" s="3" t="n">
        <v>0.1</v>
      </c>
      <c r="K19" s="3" t="n">
        <v>0.2</v>
      </c>
      <c r="L19" s="3" t="n">
        <v>0.2</v>
      </c>
      <c r="M19" s="3" t="n">
        <v>0.3</v>
      </c>
      <c r="N19" s="4" t="n">
        <v>0</v>
      </c>
      <c r="O19" s="4" t="n">
        <v>0</v>
      </c>
      <c r="P19" s="4" t="n">
        <v>0</v>
      </c>
      <c r="Q19" s="4" t="n">
        <v>0.2</v>
      </c>
      <c r="R19" s="5" t="n">
        <v>0</v>
      </c>
      <c r="S19" s="5" t="n">
        <v>0</v>
      </c>
      <c r="T19" s="5" t="n">
        <v>0</v>
      </c>
      <c r="U19" s="5" t="n">
        <v>0.2</v>
      </c>
      <c r="V19" s="6" t="n">
        <v>0</v>
      </c>
      <c r="W19" s="6" t="n">
        <v>0</v>
      </c>
      <c r="X19" s="6" t="n">
        <v>0</v>
      </c>
      <c r="Y19" s="6" t="n">
        <v>0.2</v>
      </c>
      <c r="Z19" s="17" t="n">
        <f aca="false">(V19+R19+N19+J19+F19+B19)/(COUNTA($B19:$Q19)/4)</f>
        <v>0.025</v>
      </c>
      <c r="AA19" s="17" t="n">
        <f aca="false">(W19+S19+O19+K19+G19+C19)/(COUNTA($B19:$Q19)/4)</f>
        <v>0.05</v>
      </c>
      <c r="AB19" s="17" t="n">
        <f aca="false">(X19+T19+P19+L19+H19+D19)/(COUNTA($B19:$Q19)/4)</f>
        <v>0.05</v>
      </c>
      <c r="AC19" s="17" t="n">
        <f aca="false">(Y19+U19+Q19+M19+I19+E19)/(COUNTA($B19:$Q19)/4)</f>
        <v>0.325</v>
      </c>
      <c r="AD19" s="17" t="n">
        <f aca="false">Esperti!AA19/(1+Esperti!AA19-Esperti!Z19)</f>
        <v>0.048780487804878</v>
      </c>
      <c r="AE19" s="17" t="n">
        <f aca="false">Esperti!AC19/(1+Esperti!AC19-Esperti!AB19)</f>
        <v>0.254901960784314</v>
      </c>
      <c r="AF19" s="18" t="n">
        <f aca="false">ROUND(Esperti!AD19*Esperti!$AE$7+Esperti!AE19*(1-Esperti!$AE$7),4)</f>
        <v>0.1518</v>
      </c>
      <c r="AH19" s="16" t="str">
        <f aca="false">"WHEN "&amp;CHAR(34)&amp;"clc06"&amp;CHAR(34)&amp;"= '"&amp;$A19&amp;"' THEN "&amp;AF19</f>
        <v>WHEN "clc06"= '142' THEN 0,1518</v>
      </c>
    </row>
    <row r="20" customFormat="false" ht="12.8" hidden="false" customHeight="false" outlineLevel="0" collapsed="false">
      <c r="A20" s="8" t="s">
        <v>28</v>
      </c>
      <c r="B20" s="1" t="n">
        <v>0.2</v>
      </c>
      <c r="C20" s="1" t="n">
        <v>0.3</v>
      </c>
      <c r="D20" s="1" t="n">
        <v>0.4</v>
      </c>
      <c r="E20" s="1" t="n">
        <v>0.5</v>
      </c>
      <c r="F20" s="2" t="n">
        <v>0.1</v>
      </c>
      <c r="G20" s="2" t="n">
        <v>0.2</v>
      </c>
      <c r="H20" s="2" t="n">
        <v>0.2</v>
      </c>
      <c r="I20" s="2" t="n">
        <v>0.3</v>
      </c>
      <c r="J20" s="3" t="n">
        <v>0.2</v>
      </c>
      <c r="K20" s="3" t="n">
        <v>0.3</v>
      </c>
      <c r="L20" s="3" t="n">
        <v>0.4</v>
      </c>
      <c r="M20" s="3" t="n">
        <v>0.5</v>
      </c>
      <c r="N20" s="4" t="n">
        <v>0.1</v>
      </c>
      <c r="O20" s="4" t="n">
        <v>0.2</v>
      </c>
      <c r="P20" s="4" t="n">
        <v>0.2</v>
      </c>
      <c r="Q20" s="4" t="n">
        <v>0.3</v>
      </c>
      <c r="R20" s="5" t="n">
        <v>0.4</v>
      </c>
      <c r="S20" s="5" t="n">
        <v>0.5</v>
      </c>
      <c r="T20" s="5" t="n">
        <v>0.5</v>
      </c>
      <c r="U20" s="5" t="n">
        <v>0.6</v>
      </c>
      <c r="V20" s="6" t="n">
        <v>0</v>
      </c>
      <c r="W20" s="6" t="n">
        <v>0</v>
      </c>
      <c r="X20" s="6" t="n">
        <v>0</v>
      </c>
      <c r="Y20" s="6" t="n">
        <v>0.2</v>
      </c>
      <c r="Z20" s="17" t="n">
        <f aca="false">(V20+R20+N20+J20+F20+B20)/(COUNTA($B20:$Q20)/4)</f>
        <v>0.25</v>
      </c>
      <c r="AA20" s="17" t="n">
        <f aca="false">(W20+S20+O20+K20+G20+C20)/(COUNTA($B20:$Q20)/4)</f>
        <v>0.375</v>
      </c>
      <c r="AB20" s="17" t="n">
        <f aca="false">(X20+T20+P20+L20+H20+D20)/(COUNTA($B20:$Q20)/4)</f>
        <v>0.425</v>
      </c>
      <c r="AC20" s="17" t="n">
        <f aca="false">(Y20+U20+Q20+M20+I20+E20)/(COUNTA($B20:$Q20)/4)</f>
        <v>0.6</v>
      </c>
      <c r="AD20" s="17" t="n">
        <f aca="false">Esperti!AA20/(1+Esperti!AA20-Esperti!Z20)</f>
        <v>0.333333333333333</v>
      </c>
      <c r="AE20" s="17" t="n">
        <f aca="false">Esperti!AC20/(1+Esperti!AC20-Esperti!AB20)</f>
        <v>0.51063829787234</v>
      </c>
      <c r="AF20" s="18" t="n">
        <f aca="false">ROUND(Esperti!AD20*Esperti!$AE$7+Esperti!AE20*(1-Esperti!$AE$7),4)</f>
        <v>0.422</v>
      </c>
      <c r="AH20" s="16" t="str">
        <f aca="false">"WHEN "&amp;CHAR(34)&amp;"clc06"&amp;CHAR(34)&amp;"= '"&amp;$A20&amp;"' THEN "&amp;AF20</f>
        <v>WHEN "clc06"= '2111' THEN 0,422</v>
      </c>
    </row>
    <row r="21" customFormat="false" ht="12.8" hidden="false" customHeight="false" outlineLevel="0" collapsed="false">
      <c r="A21" s="8" t="s">
        <v>29</v>
      </c>
      <c r="B21" s="1" t="n">
        <v>0.1</v>
      </c>
      <c r="C21" s="1" t="n">
        <v>0.2</v>
      </c>
      <c r="D21" s="1" t="n">
        <v>0.2</v>
      </c>
      <c r="E21" s="1" t="n">
        <v>0.3</v>
      </c>
      <c r="F21" s="2" t="n">
        <v>0.2</v>
      </c>
      <c r="G21" s="2" t="n">
        <v>0.3</v>
      </c>
      <c r="H21" s="2" t="n">
        <v>0.4</v>
      </c>
      <c r="I21" s="2" t="n">
        <v>0.5</v>
      </c>
      <c r="J21" s="3" t="n">
        <v>0.4</v>
      </c>
      <c r="K21" s="3" t="n">
        <v>0.5</v>
      </c>
      <c r="L21" s="3" t="n">
        <v>0.5</v>
      </c>
      <c r="M21" s="3" t="n">
        <v>0.6</v>
      </c>
      <c r="N21" s="4" t="n">
        <v>0.2</v>
      </c>
      <c r="O21" s="4" t="n">
        <v>0.3</v>
      </c>
      <c r="P21" s="4" t="n">
        <v>0.4</v>
      </c>
      <c r="Q21" s="4" t="n">
        <v>0.5</v>
      </c>
      <c r="R21" s="5" t="n">
        <v>0.5</v>
      </c>
      <c r="S21" s="5" t="n">
        <v>0.6</v>
      </c>
      <c r="T21" s="5" t="n">
        <v>0.7</v>
      </c>
      <c r="U21" s="5" t="n">
        <v>0.8</v>
      </c>
      <c r="V21" s="6" t="n">
        <v>0.5</v>
      </c>
      <c r="W21" s="6" t="n">
        <v>0.6</v>
      </c>
      <c r="X21" s="6" t="n">
        <v>0.7</v>
      </c>
      <c r="Y21" s="6" t="n">
        <v>0.8</v>
      </c>
      <c r="Z21" s="17" t="n">
        <f aca="false">(V21+R21+N21+J21+F21+B21)/(COUNTA($B21:$Q21)/4)</f>
        <v>0.475</v>
      </c>
      <c r="AA21" s="17" t="n">
        <f aca="false">(W21+S21+O21+K21+G21+C21)/(COUNTA($B21:$Q21)/4)</f>
        <v>0.625</v>
      </c>
      <c r="AB21" s="17" t="n">
        <f aca="false">(X21+T21+P21+L21+H21+D21)/(COUNTA($B21:$Q21)/4)</f>
        <v>0.725</v>
      </c>
      <c r="AC21" s="17" t="n">
        <f aca="false">(Y21+U21+Q21+M21+I21+E21)/(COUNTA($B21:$Q21)/4)</f>
        <v>0.875</v>
      </c>
      <c r="AD21" s="17" t="n">
        <f aca="false">Esperti!AA21/(1+Esperti!AA21-Esperti!Z21)</f>
        <v>0.543478260869565</v>
      </c>
      <c r="AE21" s="17" t="n">
        <f aca="false">Esperti!AC21/(1+Esperti!AC21-Esperti!AB21)</f>
        <v>0.760869565217391</v>
      </c>
      <c r="AF21" s="18" t="n">
        <f aca="false">ROUND(Esperti!AD21*Esperti!$AE$7+Esperti!AE21*(1-Esperti!$AE$7),4)</f>
        <v>0.6522</v>
      </c>
      <c r="AH21" s="16" t="str">
        <f aca="false">"WHEN "&amp;CHAR(34)&amp;"clc06"&amp;CHAR(34)&amp;"= '"&amp;$A21&amp;"' THEN "&amp;AF21</f>
        <v>WHEN "clc06"= '2112' THEN 0,6522</v>
      </c>
    </row>
    <row r="22" customFormat="false" ht="12.8" hidden="false" customHeight="false" outlineLevel="0" collapsed="false">
      <c r="A22" s="8" t="s">
        <v>30</v>
      </c>
      <c r="B22" s="1" t="n">
        <v>0</v>
      </c>
      <c r="C22" s="1" t="n">
        <v>0</v>
      </c>
      <c r="D22" s="1" t="n">
        <v>0</v>
      </c>
      <c r="E22" s="1" t="n">
        <v>0.2</v>
      </c>
      <c r="F22" s="2" t="n">
        <v>0</v>
      </c>
      <c r="G22" s="2" t="n">
        <v>0</v>
      </c>
      <c r="H22" s="2" t="n">
        <v>0</v>
      </c>
      <c r="I22" s="2" t="n">
        <v>0.2</v>
      </c>
      <c r="J22" s="3" t="n">
        <v>0.1</v>
      </c>
      <c r="K22" s="3" t="n">
        <v>0.2</v>
      </c>
      <c r="L22" s="3" t="n">
        <v>0.2</v>
      </c>
      <c r="M22" s="3" t="n">
        <v>0.3</v>
      </c>
      <c r="N22" s="4" t="n">
        <v>0</v>
      </c>
      <c r="O22" s="4" t="n">
        <v>0</v>
      </c>
      <c r="P22" s="4" t="n">
        <v>0</v>
      </c>
      <c r="Q22" s="4" t="n">
        <v>0.2</v>
      </c>
      <c r="R22" s="5" t="n">
        <v>0</v>
      </c>
      <c r="S22" s="5" t="n">
        <v>0</v>
      </c>
      <c r="T22" s="5" t="n">
        <v>0</v>
      </c>
      <c r="U22" s="5" t="n">
        <v>0.2</v>
      </c>
      <c r="V22" s="6" t="n">
        <v>0.1</v>
      </c>
      <c r="W22" s="6" t="n">
        <v>0.2</v>
      </c>
      <c r="X22" s="6" t="n">
        <v>0.2</v>
      </c>
      <c r="Y22" s="6" t="n">
        <v>0.3</v>
      </c>
      <c r="Z22" s="17" t="n">
        <f aca="false">(V22+R22+N22+J22+F22+B22)/(COUNTA($B22:$Q22)/4)</f>
        <v>0.05</v>
      </c>
      <c r="AA22" s="17" t="n">
        <f aca="false">(W22+S22+O22+K22+G22+C22)/(COUNTA($B22:$Q22)/4)</f>
        <v>0.1</v>
      </c>
      <c r="AB22" s="17" t="n">
        <f aca="false">(X22+T22+P22+L22+H22+D22)/(COUNTA($B22:$Q22)/4)</f>
        <v>0.1</v>
      </c>
      <c r="AC22" s="17" t="n">
        <f aca="false">(Y22+U22+Q22+M22+I22+E22)/(COUNTA($B22:$Q22)/4)</f>
        <v>0.35</v>
      </c>
      <c r="AD22" s="17" t="n">
        <f aca="false">Esperti!AA22/(1+Esperti!AA22-Esperti!Z22)</f>
        <v>0.0952380952380952</v>
      </c>
      <c r="AE22" s="17" t="n">
        <f aca="false">Esperti!AC22/(1+Esperti!AC22-Esperti!AB22)</f>
        <v>0.28</v>
      </c>
      <c r="AF22" s="18" t="n">
        <f aca="false">ROUND(Esperti!AD22*Esperti!$AE$7+Esperti!AE22*(1-Esperti!$AE$7),4)</f>
        <v>0.1876</v>
      </c>
      <c r="AH22" s="16" t="str">
        <f aca="false">"WHEN "&amp;CHAR(34)&amp;"clc06"&amp;CHAR(34)&amp;"= '"&amp;$A22&amp;"' THEN "&amp;AF22</f>
        <v>WHEN "clc06"= '213' THEN 0,1876</v>
      </c>
    </row>
    <row r="23" customFormat="false" ht="12.8" hidden="false" customHeight="false" outlineLevel="0" collapsed="false">
      <c r="A23" s="8" t="s">
        <v>31</v>
      </c>
      <c r="B23" s="1" t="n">
        <v>0.2</v>
      </c>
      <c r="C23" s="1" t="n">
        <v>0.3</v>
      </c>
      <c r="D23" s="1" t="n">
        <v>0.4</v>
      </c>
      <c r="E23" s="1" t="n">
        <v>0.5</v>
      </c>
      <c r="F23" s="2" t="n">
        <v>0.7</v>
      </c>
      <c r="G23" s="2" t="n">
        <v>0.8</v>
      </c>
      <c r="H23" s="2" t="n">
        <v>0.8</v>
      </c>
      <c r="I23" s="2" t="n">
        <v>0.9</v>
      </c>
      <c r="J23" s="3" t="n">
        <v>0.7</v>
      </c>
      <c r="K23" s="3" t="n">
        <v>0.8</v>
      </c>
      <c r="L23" s="3" t="n">
        <v>0.8</v>
      </c>
      <c r="M23" s="3" t="n">
        <v>0.9</v>
      </c>
      <c r="N23" s="4" t="n">
        <v>0.2</v>
      </c>
      <c r="O23" s="4" t="n">
        <v>0.3</v>
      </c>
      <c r="P23" s="4" t="n">
        <v>0.4</v>
      </c>
      <c r="Q23" s="4" t="n">
        <v>0.5</v>
      </c>
      <c r="R23" s="5" t="n">
        <v>0.5</v>
      </c>
      <c r="S23" s="5" t="n">
        <v>0.6</v>
      </c>
      <c r="T23" s="5" t="n">
        <v>0.7</v>
      </c>
      <c r="U23" s="5" t="n">
        <v>0.8</v>
      </c>
      <c r="V23" s="6" t="n">
        <v>0.4</v>
      </c>
      <c r="W23" s="6" t="n">
        <v>0.5</v>
      </c>
      <c r="X23" s="6" t="n">
        <v>0.5</v>
      </c>
      <c r="Y23" s="6" t="n">
        <v>0.6</v>
      </c>
      <c r="Z23" s="17" t="n">
        <f aca="false">(V23+R23+N23+J23+F23+B23)/(COUNTA($B23:$Q23)/4)</f>
        <v>0.675</v>
      </c>
      <c r="AA23" s="17" t="n">
        <f aca="false">(W23+S23+O23+K23+G23+C23)/(COUNTA($B23:$Q23)/4)</f>
        <v>0.825</v>
      </c>
      <c r="AB23" s="17" t="n">
        <f aca="false">(X23+T23+P23+L23+H23+D23)/(COUNTA($B23:$Q23)/4)</f>
        <v>0.9</v>
      </c>
      <c r="AC23" s="17" t="n">
        <f aca="false">(Y23+U23+Q23+M23+I23+E23)/(COUNTA($B23:$Q23)/4)</f>
        <v>1.05</v>
      </c>
      <c r="AD23" s="17" t="n">
        <f aca="false">Esperti!AA23/(1+Esperti!AA23-Esperti!Z23)</f>
        <v>0.717391304347826</v>
      </c>
      <c r="AE23" s="17" t="n">
        <f aca="false">Esperti!AC23/(1+Esperti!AC23-Esperti!AB23)</f>
        <v>0.91304347826087</v>
      </c>
      <c r="AF23" s="18" t="n">
        <f aca="false">ROUND(Esperti!AD23*Esperti!$AE$7+Esperti!AE23*(1-Esperti!$AE$7),4)</f>
        <v>0.8152</v>
      </c>
      <c r="AH23" s="16" t="str">
        <f aca="false">"WHEN "&amp;CHAR(34)&amp;"clc06"&amp;CHAR(34)&amp;"= '"&amp;$A23&amp;"' THEN "&amp;AF23</f>
        <v>WHEN "clc06"= '221' THEN 0,8152</v>
      </c>
    </row>
    <row r="24" customFormat="false" ht="12.8" hidden="false" customHeight="false" outlineLevel="0" collapsed="false">
      <c r="A24" s="8" t="s">
        <v>32</v>
      </c>
      <c r="B24" s="1" t="n">
        <v>0.1</v>
      </c>
      <c r="C24" s="1" t="n">
        <v>0.2</v>
      </c>
      <c r="D24" s="1" t="n">
        <v>0.2</v>
      </c>
      <c r="E24" s="1" t="n">
        <v>0.3</v>
      </c>
      <c r="F24" s="2" t="n">
        <v>0.5</v>
      </c>
      <c r="G24" s="2" t="n">
        <v>0.6</v>
      </c>
      <c r="H24" s="2" t="n">
        <v>0.7</v>
      </c>
      <c r="I24" s="2" t="n">
        <v>0.8</v>
      </c>
      <c r="J24" s="3" t="n">
        <v>0.7</v>
      </c>
      <c r="K24" s="3" t="n">
        <v>0.8</v>
      </c>
      <c r="L24" s="3" t="n">
        <v>0.8</v>
      </c>
      <c r="M24" s="3" t="n">
        <v>0.9</v>
      </c>
      <c r="N24" s="4" t="n">
        <v>0.4</v>
      </c>
      <c r="O24" s="4" t="n">
        <v>0.5</v>
      </c>
      <c r="P24" s="4" t="n">
        <v>0.5</v>
      </c>
      <c r="Q24" s="4" t="n">
        <v>0.6</v>
      </c>
      <c r="R24" s="5" t="n">
        <v>0.5</v>
      </c>
      <c r="S24" s="5" t="n">
        <v>0.6</v>
      </c>
      <c r="T24" s="5" t="n">
        <v>0.7</v>
      </c>
      <c r="U24" s="5" t="n">
        <v>0.8</v>
      </c>
      <c r="V24" s="6" t="n">
        <v>0.4</v>
      </c>
      <c r="W24" s="6" t="n">
        <v>0.5</v>
      </c>
      <c r="X24" s="6" t="n">
        <v>0.5</v>
      </c>
      <c r="Y24" s="6" t="n">
        <v>0.6</v>
      </c>
      <c r="Z24" s="17" t="n">
        <f aca="false">(V24+R24+N24+J24+F24+B24)/(COUNTA($B24:$Q24)/4)</f>
        <v>0.65</v>
      </c>
      <c r="AA24" s="17" t="n">
        <f aca="false">(W24+S24+O24+K24+G24+C24)/(COUNTA($B24:$Q24)/4)</f>
        <v>0.8</v>
      </c>
      <c r="AB24" s="17" t="n">
        <f aca="false">(X24+T24+P24+L24+H24+D24)/(COUNTA($B24:$Q24)/4)</f>
        <v>0.85</v>
      </c>
      <c r="AC24" s="17" t="n">
        <f aca="false">(Y24+U24+Q24+M24+I24+E24)/(COUNTA($B24:$Q24)/4)</f>
        <v>1</v>
      </c>
      <c r="AD24" s="17" t="n">
        <f aca="false">Esperti!AA24/(1+Esperti!AA24-Esperti!Z24)</f>
        <v>0.695652173913043</v>
      </c>
      <c r="AE24" s="17" t="n">
        <f aca="false">Esperti!AC24/(1+Esperti!AC24-Esperti!AB24)</f>
        <v>0.869565217391304</v>
      </c>
      <c r="AF24" s="18" t="n">
        <f aca="false">ROUND(Esperti!AD24*Esperti!$AE$7+Esperti!AE24*(1-Esperti!$AE$7),4)</f>
        <v>0.7826</v>
      </c>
      <c r="AH24" s="16" t="str">
        <f aca="false">"WHEN "&amp;CHAR(34)&amp;"clc06"&amp;CHAR(34)&amp;"= '"&amp;$A24&amp;"' THEN "&amp;AF24</f>
        <v>WHEN "clc06"= '222' THEN 0,7826</v>
      </c>
    </row>
    <row r="25" customFormat="false" ht="12.8" hidden="false" customHeight="false" outlineLevel="0" collapsed="false">
      <c r="A25" s="8" t="s">
        <v>33</v>
      </c>
      <c r="B25" s="1" t="n">
        <v>0.1</v>
      </c>
      <c r="C25" s="1" t="n">
        <v>0.2</v>
      </c>
      <c r="D25" s="1" t="n">
        <v>0.2</v>
      </c>
      <c r="E25" s="1" t="n">
        <v>0.3</v>
      </c>
      <c r="F25" s="2" t="n">
        <v>0.5</v>
      </c>
      <c r="G25" s="2" t="n">
        <v>0.6</v>
      </c>
      <c r="H25" s="2" t="n">
        <v>0.7</v>
      </c>
      <c r="I25" s="2" t="n">
        <v>0.8</v>
      </c>
      <c r="J25" s="3" t="n">
        <v>0.7</v>
      </c>
      <c r="K25" s="3" t="n">
        <v>0.8</v>
      </c>
      <c r="L25" s="3" t="n">
        <v>0.8</v>
      </c>
      <c r="M25" s="3" t="n">
        <v>0.9</v>
      </c>
      <c r="N25" s="4" t="n">
        <v>0.2</v>
      </c>
      <c r="O25" s="4" t="n">
        <v>0.3</v>
      </c>
      <c r="P25" s="4" t="n">
        <v>0.4</v>
      </c>
      <c r="Q25" s="4" t="n">
        <v>0.5</v>
      </c>
      <c r="R25" s="5" t="n">
        <v>0.2</v>
      </c>
      <c r="S25" s="5" t="n">
        <v>0.3</v>
      </c>
      <c r="T25" s="5" t="n">
        <v>0.4</v>
      </c>
      <c r="U25" s="5" t="n">
        <v>0.5</v>
      </c>
      <c r="V25" s="6" t="n">
        <v>0.2</v>
      </c>
      <c r="W25" s="6" t="n">
        <v>0.3</v>
      </c>
      <c r="X25" s="6" t="n">
        <v>0.4</v>
      </c>
      <c r="Y25" s="6" t="n">
        <v>0.5</v>
      </c>
      <c r="Z25" s="17" t="n">
        <f aca="false">(V25+R25+N25+J25+F25+B25)/(COUNTA($B25:$Q25)/4)</f>
        <v>0.475</v>
      </c>
      <c r="AA25" s="17" t="n">
        <f aca="false">(W25+S25+O25+K25+G25+C25)/(COUNTA($B25:$Q25)/4)</f>
        <v>0.625</v>
      </c>
      <c r="AB25" s="17" t="n">
        <f aca="false">(X25+T25+P25+L25+H25+D25)/(COUNTA($B25:$Q25)/4)</f>
        <v>0.725</v>
      </c>
      <c r="AC25" s="17" t="n">
        <f aca="false">(Y25+U25+Q25+M25+I25+E25)/(COUNTA($B25:$Q25)/4)</f>
        <v>0.875</v>
      </c>
      <c r="AD25" s="17" t="n">
        <f aca="false">Esperti!AA25/(1+Esperti!AA25-Esperti!Z25)</f>
        <v>0.543478260869565</v>
      </c>
      <c r="AE25" s="17" t="n">
        <f aca="false">Esperti!AC25/(1+Esperti!AC25-Esperti!AB25)</f>
        <v>0.760869565217391</v>
      </c>
      <c r="AF25" s="18" t="n">
        <f aca="false">ROUND(Esperti!AD25*Esperti!$AE$7+Esperti!AE25*(1-Esperti!$AE$7),4)</f>
        <v>0.6522</v>
      </c>
      <c r="AH25" s="16" t="str">
        <f aca="false">"WHEN "&amp;CHAR(34)&amp;"clc06"&amp;CHAR(34)&amp;"= '"&amp;$A25&amp;"' THEN "&amp;AF25</f>
        <v>WHEN "clc06"= '223' THEN 0,6522</v>
      </c>
    </row>
    <row r="26" customFormat="false" ht="12.8" hidden="false" customHeight="false" outlineLevel="0" collapsed="false">
      <c r="A26" s="8" t="s">
        <v>34</v>
      </c>
      <c r="B26" s="1" t="n">
        <v>0.2</v>
      </c>
      <c r="C26" s="1" t="n">
        <v>0.3</v>
      </c>
      <c r="D26" s="1" t="n">
        <v>0.4</v>
      </c>
      <c r="E26" s="1" t="n">
        <v>0.5</v>
      </c>
      <c r="F26" s="2" t="n">
        <v>0.5</v>
      </c>
      <c r="G26" s="2" t="n">
        <v>0.6</v>
      </c>
      <c r="H26" s="2" t="n">
        <v>0.7</v>
      </c>
      <c r="I26" s="2" t="n">
        <v>0.8</v>
      </c>
      <c r="J26" s="3" t="n">
        <v>0.7</v>
      </c>
      <c r="K26" s="3" t="n">
        <v>0.8</v>
      </c>
      <c r="L26" s="3" t="n">
        <v>0.8</v>
      </c>
      <c r="M26" s="3" t="n">
        <v>0.9</v>
      </c>
      <c r="N26" s="4" t="n">
        <v>0.2</v>
      </c>
      <c r="O26" s="4" t="n">
        <v>0.3</v>
      </c>
      <c r="P26" s="4" t="n">
        <v>0.4</v>
      </c>
      <c r="Q26" s="4" t="n">
        <v>0.5</v>
      </c>
      <c r="R26" s="5" t="n">
        <v>0.7</v>
      </c>
      <c r="S26" s="5" t="n">
        <v>0.8</v>
      </c>
      <c r="T26" s="5" t="n">
        <v>0.8</v>
      </c>
      <c r="U26" s="5" t="n">
        <v>0.9</v>
      </c>
      <c r="V26" s="6" t="n">
        <v>0.4</v>
      </c>
      <c r="W26" s="6" t="n">
        <v>0.5</v>
      </c>
      <c r="X26" s="6" t="n">
        <v>0.5</v>
      </c>
      <c r="Y26" s="6" t="n">
        <v>0.6</v>
      </c>
      <c r="Z26" s="17" t="n">
        <f aca="false">(V26+R26+N26+J26+F26+B26)/(COUNTA($B26:$Q26)/4)</f>
        <v>0.675</v>
      </c>
      <c r="AA26" s="17" t="n">
        <f aca="false">(W26+S26+O26+K26+G26+C26)/(COUNTA($B26:$Q26)/4)</f>
        <v>0.825</v>
      </c>
      <c r="AB26" s="17" t="n">
        <f aca="false">(X26+T26+P26+L26+H26+D26)/(COUNTA($B26:$Q26)/4)</f>
        <v>0.9</v>
      </c>
      <c r="AC26" s="17" t="n">
        <f aca="false">(Y26+U26+Q26+M26+I26+E26)/(COUNTA($B26:$Q26)/4)</f>
        <v>1.05</v>
      </c>
      <c r="AD26" s="17" t="n">
        <f aca="false">Esperti!AA26/(1+Esperti!AA26-Esperti!Z26)</f>
        <v>0.717391304347826</v>
      </c>
      <c r="AE26" s="17" t="n">
        <f aca="false">Esperti!AC26/(1+Esperti!AC26-Esperti!AB26)</f>
        <v>0.91304347826087</v>
      </c>
      <c r="AF26" s="18" t="n">
        <f aca="false">ROUND(Esperti!AD26*Esperti!$AE$7+Esperti!AE26*(1-Esperti!$AE$7),4)</f>
        <v>0.8152</v>
      </c>
      <c r="AH26" s="16" t="str">
        <f aca="false">"WHEN "&amp;CHAR(34)&amp;"clc06"&amp;CHAR(34)&amp;"= '"&amp;$A26&amp;"' THEN "&amp;AF26</f>
        <v>WHEN "clc06"= '231' THEN 0,8152</v>
      </c>
    </row>
    <row r="27" customFormat="false" ht="12.8" hidden="false" customHeight="false" outlineLevel="0" collapsed="false">
      <c r="A27" s="8" t="s">
        <v>35</v>
      </c>
      <c r="B27" s="1" t="n">
        <v>0.2</v>
      </c>
      <c r="C27" s="1" t="n">
        <v>0.3</v>
      </c>
      <c r="D27" s="1" t="n">
        <v>0.4</v>
      </c>
      <c r="E27" s="1" t="n">
        <v>0.5</v>
      </c>
      <c r="F27" s="2" t="n">
        <v>0.5</v>
      </c>
      <c r="G27" s="2" t="n">
        <v>0.6</v>
      </c>
      <c r="H27" s="2" t="n">
        <v>0.7</v>
      </c>
      <c r="I27" s="2" t="n">
        <v>0.8</v>
      </c>
      <c r="J27" s="3" t="n">
        <v>0.7</v>
      </c>
      <c r="K27" s="3" t="n">
        <v>0.8</v>
      </c>
      <c r="L27" s="3" t="n">
        <v>0.8</v>
      </c>
      <c r="M27" s="3" t="n">
        <v>0.9</v>
      </c>
      <c r="N27" s="4" t="n">
        <v>0.2</v>
      </c>
      <c r="O27" s="4" t="n">
        <v>0.3</v>
      </c>
      <c r="P27" s="4" t="n">
        <v>0.4</v>
      </c>
      <c r="Q27" s="4" t="n">
        <v>0.5</v>
      </c>
      <c r="R27" s="5" t="n">
        <v>0.7</v>
      </c>
      <c r="S27" s="5" t="n">
        <v>0.8</v>
      </c>
      <c r="T27" s="5" t="n">
        <v>0.8</v>
      </c>
      <c r="U27" s="5" t="n">
        <v>0.9</v>
      </c>
      <c r="V27" s="6" t="n">
        <v>0.5</v>
      </c>
      <c r="W27" s="6" t="n">
        <v>0.6</v>
      </c>
      <c r="X27" s="6" t="n">
        <v>0.7</v>
      </c>
      <c r="Y27" s="6" t="n">
        <v>0.8</v>
      </c>
      <c r="Z27" s="17" t="n">
        <f aca="false">(V27+R27+N27+J27+F27+B27)/(COUNTA($B27:$Q27)/4)</f>
        <v>0.7</v>
      </c>
      <c r="AA27" s="17" t="n">
        <f aca="false">(W27+S27+O27+K27+G27+C27)/(COUNTA($B27:$Q27)/4)</f>
        <v>0.85</v>
      </c>
      <c r="AB27" s="17" t="n">
        <f aca="false">(X27+T27+P27+L27+H27+D27)/(COUNTA($B27:$Q27)/4)</f>
        <v>0.95</v>
      </c>
      <c r="AC27" s="17" t="n">
        <f aca="false">(Y27+U27+Q27+M27+I27+E27)/(COUNTA($B27:$Q27)/4)</f>
        <v>1.1</v>
      </c>
      <c r="AD27" s="17" t="n">
        <f aca="false">Esperti!AA27/(1+Esperti!AA27-Esperti!Z27)</f>
        <v>0.739130434782609</v>
      </c>
      <c r="AE27" s="17" t="n">
        <f aca="false">Esperti!AC27/(1+Esperti!AC27-Esperti!AB27)</f>
        <v>0.956521739130435</v>
      </c>
      <c r="AF27" s="18" t="n">
        <f aca="false">ROUND(Esperti!AD27*Esperti!$AE$7+Esperti!AE27*(1-Esperti!$AE$7),4)</f>
        <v>0.8478</v>
      </c>
      <c r="AH27" s="16" t="str">
        <f aca="false">"WHEN "&amp;CHAR(34)&amp;"clc06"&amp;CHAR(34)&amp;"= '"&amp;$A27&amp;"' THEN "&amp;AF27</f>
        <v>WHEN "clc06"= '241' THEN 0,8478</v>
      </c>
    </row>
    <row r="28" customFormat="false" ht="12.8" hidden="false" customHeight="false" outlineLevel="0" collapsed="false">
      <c r="A28" s="8" t="s">
        <v>36</v>
      </c>
      <c r="B28" s="1" t="n">
        <v>0.2</v>
      </c>
      <c r="C28" s="1" t="n">
        <v>0.3</v>
      </c>
      <c r="D28" s="1" t="n">
        <v>0.4</v>
      </c>
      <c r="E28" s="1" t="n">
        <v>0.5</v>
      </c>
      <c r="F28" s="2" t="n">
        <v>0.4</v>
      </c>
      <c r="G28" s="2" t="n">
        <v>0.5</v>
      </c>
      <c r="H28" s="2" t="n">
        <v>0.5</v>
      </c>
      <c r="I28" s="2" t="n">
        <v>0.6</v>
      </c>
      <c r="J28" s="3" t="n">
        <v>0.7</v>
      </c>
      <c r="K28" s="3" t="n">
        <v>0.8</v>
      </c>
      <c r="L28" s="3" t="n">
        <v>0.8</v>
      </c>
      <c r="M28" s="3" t="n">
        <v>0.9</v>
      </c>
      <c r="N28" s="4" t="n">
        <v>0.4</v>
      </c>
      <c r="O28" s="4" t="n">
        <v>0.5</v>
      </c>
      <c r="P28" s="4" t="n">
        <v>0.5</v>
      </c>
      <c r="Q28" s="4" t="n">
        <v>0.6</v>
      </c>
      <c r="R28" s="5" t="n">
        <v>0.4</v>
      </c>
      <c r="S28" s="5" t="n">
        <v>0.5</v>
      </c>
      <c r="T28" s="5" t="n">
        <v>0.5</v>
      </c>
      <c r="U28" s="5" t="n">
        <v>0.6</v>
      </c>
      <c r="V28" s="6" t="n">
        <v>0.2</v>
      </c>
      <c r="W28" s="6" t="n">
        <v>0.3</v>
      </c>
      <c r="X28" s="6" t="n">
        <v>0.4</v>
      </c>
      <c r="Y28" s="6" t="n">
        <v>0.5</v>
      </c>
      <c r="Z28" s="17" t="n">
        <f aca="false">(V28+R28+N28+J28+F28+B28)/(COUNTA($B28:$Q28)/4)</f>
        <v>0.575</v>
      </c>
      <c r="AA28" s="17" t="n">
        <f aca="false">(W28+S28+O28+K28+G28+C28)/(COUNTA($B28:$Q28)/4)</f>
        <v>0.725</v>
      </c>
      <c r="AB28" s="17" t="n">
        <f aca="false">(X28+T28+P28+L28+H28+D28)/(COUNTA($B28:$Q28)/4)</f>
        <v>0.775</v>
      </c>
      <c r="AC28" s="17" t="n">
        <f aca="false">(Y28+U28+Q28+M28+I28+E28)/(COUNTA($B28:$Q28)/4)</f>
        <v>0.925</v>
      </c>
      <c r="AD28" s="17" t="n">
        <f aca="false">Esperti!AA28/(1+Esperti!AA28-Esperti!Z28)</f>
        <v>0.630434782608696</v>
      </c>
      <c r="AE28" s="17" t="n">
        <f aca="false">Esperti!AC28/(1+Esperti!AC28-Esperti!AB28)</f>
        <v>0.804347826086957</v>
      </c>
      <c r="AF28" s="18" t="n">
        <f aca="false">ROUND(Esperti!AD28*Esperti!$AE$7+Esperti!AE28*(1-Esperti!$AE$7),4)</f>
        <v>0.7174</v>
      </c>
      <c r="AH28" s="16" t="str">
        <f aca="false">"WHEN "&amp;CHAR(34)&amp;"clc06"&amp;CHAR(34)&amp;"= '"&amp;$A28&amp;"' THEN "&amp;AF28</f>
        <v>WHEN "clc06"= '242' THEN 0,7174</v>
      </c>
    </row>
    <row r="29" customFormat="false" ht="12.8" hidden="false" customHeight="false" outlineLevel="0" collapsed="false">
      <c r="A29" s="8" t="s">
        <v>37</v>
      </c>
      <c r="B29" s="1" t="n">
        <v>0.4</v>
      </c>
      <c r="C29" s="1" t="n">
        <v>0.5</v>
      </c>
      <c r="D29" s="1" t="n">
        <v>0.5</v>
      </c>
      <c r="E29" s="1" t="n">
        <v>0.6</v>
      </c>
      <c r="F29" s="2" t="n">
        <v>0.8</v>
      </c>
      <c r="G29" s="2" t="n">
        <v>1</v>
      </c>
      <c r="H29" s="2" t="n">
        <v>1</v>
      </c>
      <c r="I29" s="2" t="n">
        <v>1</v>
      </c>
      <c r="J29" s="3" t="n">
        <v>0.8</v>
      </c>
      <c r="K29" s="3" t="n">
        <v>1</v>
      </c>
      <c r="L29" s="3" t="n">
        <v>1</v>
      </c>
      <c r="M29" s="3" t="n">
        <v>1</v>
      </c>
      <c r="N29" s="4" t="n">
        <v>0.8</v>
      </c>
      <c r="O29" s="4" t="n">
        <v>1</v>
      </c>
      <c r="P29" s="4" t="n">
        <v>1</v>
      </c>
      <c r="Q29" s="4" t="n">
        <v>1</v>
      </c>
      <c r="R29" s="5" t="n">
        <v>0.7</v>
      </c>
      <c r="S29" s="5" t="n">
        <v>0.8</v>
      </c>
      <c r="T29" s="5" t="n">
        <v>0.8</v>
      </c>
      <c r="U29" s="5" t="n">
        <v>0.9</v>
      </c>
      <c r="V29" s="6" t="n">
        <v>0.8</v>
      </c>
      <c r="W29" s="6" t="n">
        <v>1</v>
      </c>
      <c r="X29" s="6" t="n">
        <v>1</v>
      </c>
      <c r="Y29" s="6" t="n">
        <v>1</v>
      </c>
      <c r="Z29" s="17" t="n">
        <f aca="false">(V29+R29+N29+J29+F29+B29)/(COUNTA($B29:$Q29)/4)</f>
        <v>1.075</v>
      </c>
      <c r="AA29" s="17" t="n">
        <f aca="false">(W29+S29+O29+K29+G29+C29)/(COUNTA($B29:$Q29)/4)</f>
        <v>1.325</v>
      </c>
      <c r="AB29" s="17" t="n">
        <f aca="false">(X29+T29+P29+L29+H29+D29)/(COUNTA($B29:$Q29)/4)</f>
        <v>1.325</v>
      </c>
      <c r="AC29" s="17" t="n">
        <f aca="false">(Y29+U29+Q29+M29+I29+E29)/(COUNTA($B29:$Q29)/4)</f>
        <v>1.375</v>
      </c>
      <c r="AD29" s="17" t="n">
        <f aca="false">Esperti!AA29/(1+Esperti!AA29-Esperti!Z29)</f>
        <v>1.06</v>
      </c>
      <c r="AE29" s="17" t="n">
        <f aca="false">Esperti!AC29/(1+Esperti!AC29-Esperti!AB29)</f>
        <v>1.30952380952381</v>
      </c>
      <c r="AF29" s="18" t="n">
        <f aca="false">ROUND(Esperti!AD29*Esperti!$AE$7+Esperti!AE29*(1-Esperti!$AE$7),4)</f>
        <v>1.1848</v>
      </c>
      <c r="AH29" s="16" t="str">
        <f aca="false">"WHEN "&amp;CHAR(34)&amp;"clc06"&amp;CHAR(34)&amp;"= '"&amp;$A29&amp;"' THEN "&amp;AF29</f>
        <v>WHEN "clc06"= '243' THEN 1,1848</v>
      </c>
    </row>
    <row r="30" customFormat="false" ht="12.8" hidden="false" customHeight="false" outlineLevel="0" collapsed="false">
      <c r="A30" s="8" t="s">
        <v>38</v>
      </c>
      <c r="B30" s="1" t="n">
        <v>0.5</v>
      </c>
      <c r="C30" s="1" t="n">
        <v>0.6</v>
      </c>
      <c r="D30" s="1" t="n">
        <v>0.7</v>
      </c>
      <c r="E30" s="1" t="n">
        <v>0.8</v>
      </c>
      <c r="F30" s="2" t="n">
        <v>0.8</v>
      </c>
      <c r="G30" s="2" t="n">
        <v>1</v>
      </c>
      <c r="H30" s="2" t="n">
        <v>1</v>
      </c>
      <c r="I30" s="2" t="n">
        <v>1</v>
      </c>
      <c r="J30" s="3" t="n">
        <v>0.8</v>
      </c>
      <c r="K30" s="3" t="n">
        <v>1</v>
      </c>
      <c r="L30" s="3" t="n">
        <v>1</v>
      </c>
      <c r="M30" s="3" t="n">
        <v>1</v>
      </c>
      <c r="N30" s="4" t="n">
        <v>0.8</v>
      </c>
      <c r="O30" s="4" t="n">
        <v>1</v>
      </c>
      <c r="P30" s="4" t="n">
        <v>1</v>
      </c>
      <c r="Q30" s="4" t="n">
        <v>1</v>
      </c>
      <c r="R30" s="5" t="n">
        <v>0.7</v>
      </c>
      <c r="S30" s="5" t="n">
        <v>0.8</v>
      </c>
      <c r="T30" s="5" t="n">
        <v>0.8</v>
      </c>
      <c r="U30" s="5" t="n">
        <v>0.9</v>
      </c>
      <c r="V30" s="6" t="n">
        <v>0.8</v>
      </c>
      <c r="W30" s="6" t="n">
        <v>1</v>
      </c>
      <c r="X30" s="6" t="n">
        <v>1</v>
      </c>
      <c r="Y30" s="6" t="n">
        <v>1</v>
      </c>
      <c r="Z30" s="17" t="n">
        <f aca="false">(V30+R30+N30+J30+F30+B30)/(COUNTA($B30:$Q30)/4)</f>
        <v>1.1</v>
      </c>
      <c r="AA30" s="17" t="n">
        <f aca="false">(W30+S30+O30+K30+G30+C30)/(COUNTA($B30:$Q30)/4)</f>
        <v>1.35</v>
      </c>
      <c r="AB30" s="17" t="n">
        <f aca="false">(X30+T30+P30+L30+H30+D30)/(COUNTA($B30:$Q30)/4)</f>
        <v>1.375</v>
      </c>
      <c r="AC30" s="17" t="n">
        <f aca="false">(Y30+U30+Q30+M30+I30+E30)/(COUNTA($B30:$Q30)/4)</f>
        <v>1.425</v>
      </c>
      <c r="AD30" s="17" t="n">
        <f aca="false">Esperti!AA30/(1+Esperti!AA30-Esperti!Z30)</f>
        <v>1.08</v>
      </c>
      <c r="AE30" s="17" t="n">
        <f aca="false">Esperti!AC30/(1+Esperti!AC30-Esperti!AB30)</f>
        <v>1.35714285714286</v>
      </c>
      <c r="AF30" s="18" t="n">
        <f aca="false">ROUND(Esperti!AD30*Esperti!$AE$7+Esperti!AE30*(1-Esperti!$AE$7),4)</f>
        <v>1.2186</v>
      </c>
      <c r="AH30" s="16" t="str">
        <f aca="false">"WHEN "&amp;CHAR(34)&amp;"clc06"&amp;CHAR(34)&amp;"= '"&amp;$A30&amp;"' THEN "&amp;AF30</f>
        <v>WHEN "clc06"= '244' THEN 1,2186</v>
      </c>
    </row>
    <row r="31" customFormat="false" ht="12.8" hidden="false" customHeight="false" outlineLevel="0" collapsed="false">
      <c r="A31" s="8" t="s">
        <v>39</v>
      </c>
      <c r="B31" s="1" t="n">
        <v>0.5</v>
      </c>
      <c r="C31" s="1" t="n">
        <v>0.6</v>
      </c>
      <c r="D31" s="1" t="n">
        <v>0.7</v>
      </c>
      <c r="E31" s="1" t="n">
        <v>0.8</v>
      </c>
      <c r="F31" s="2" t="n">
        <v>0.8</v>
      </c>
      <c r="G31" s="2" t="n">
        <v>1</v>
      </c>
      <c r="H31" s="2" t="n">
        <v>1</v>
      </c>
      <c r="I31" s="2" t="n">
        <v>1</v>
      </c>
      <c r="J31" s="3" t="n">
        <v>0.5</v>
      </c>
      <c r="K31" s="3" t="n">
        <v>0.6</v>
      </c>
      <c r="L31" s="3" t="n">
        <v>0.7</v>
      </c>
      <c r="M31" s="3" t="n">
        <v>0.8</v>
      </c>
      <c r="N31" s="4" t="n">
        <v>0.8</v>
      </c>
      <c r="O31" s="4" t="n">
        <v>1</v>
      </c>
      <c r="P31" s="4" t="n">
        <v>1</v>
      </c>
      <c r="Q31" s="4" t="n">
        <v>1</v>
      </c>
      <c r="R31" s="5" t="n">
        <v>0.5</v>
      </c>
      <c r="S31" s="5" t="n">
        <v>0.6</v>
      </c>
      <c r="T31" s="5" t="n">
        <v>0.7</v>
      </c>
      <c r="U31" s="5" t="n">
        <v>0.8</v>
      </c>
      <c r="V31" s="6" t="n">
        <v>0.5</v>
      </c>
      <c r="W31" s="6" t="n">
        <v>0.6</v>
      </c>
      <c r="X31" s="6" t="n">
        <v>0.7</v>
      </c>
      <c r="Y31" s="6" t="n">
        <v>0.8</v>
      </c>
      <c r="Z31" s="17" t="n">
        <f aca="false">(V31+R31+N31+J31+F31+B31)/(COUNTA($B31:$Q31)/4)</f>
        <v>0.9</v>
      </c>
      <c r="AA31" s="17" t="n">
        <f aca="false">(W31+S31+O31+K31+G31+C31)/(COUNTA($B31:$Q31)/4)</f>
        <v>1.1</v>
      </c>
      <c r="AB31" s="17" t="n">
        <f aca="false">(X31+T31+P31+L31+H31+D31)/(COUNTA($B31:$Q31)/4)</f>
        <v>1.2</v>
      </c>
      <c r="AC31" s="17" t="n">
        <f aca="false">(Y31+U31+Q31+M31+I31+E31)/(COUNTA($B31:$Q31)/4)</f>
        <v>1.3</v>
      </c>
      <c r="AD31" s="17" t="n">
        <f aca="false">Esperti!AA31/(1+Esperti!AA31-Esperti!Z31)</f>
        <v>0.916666666666667</v>
      </c>
      <c r="AE31" s="17" t="n">
        <f aca="false">Esperti!AC31/(1+Esperti!AC31-Esperti!AB31)</f>
        <v>1.18181818181818</v>
      </c>
      <c r="AF31" s="18" t="n">
        <f aca="false">ROUND(Esperti!AD31*Esperti!$AE$7+Esperti!AE31*(1-Esperti!$AE$7),4)</f>
        <v>1.0492</v>
      </c>
      <c r="AH31" s="16" t="str">
        <f aca="false">"WHEN "&amp;CHAR(34)&amp;"clc06"&amp;CHAR(34)&amp;"= '"&amp;$A31&amp;"' THEN "&amp;AF31</f>
        <v>WHEN "clc06"= '3111' THEN 1,0492</v>
      </c>
    </row>
    <row r="32" customFormat="false" ht="12.8" hidden="false" customHeight="false" outlineLevel="0" collapsed="false">
      <c r="A32" s="8" t="s">
        <v>40</v>
      </c>
      <c r="B32" s="1" t="n">
        <v>0.5</v>
      </c>
      <c r="C32" s="1" t="n">
        <v>0.6</v>
      </c>
      <c r="D32" s="1" t="n">
        <v>0.7</v>
      </c>
      <c r="E32" s="1" t="n">
        <v>0.8</v>
      </c>
      <c r="F32" s="2" t="n">
        <v>0.5</v>
      </c>
      <c r="G32" s="2" t="n">
        <v>0.6</v>
      </c>
      <c r="H32" s="2" t="n">
        <v>0.7</v>
      </c>
      <c r="I32" s="2" t="n">
        <v>0.8</v>
      </c>
      <c r="J32" s="3" t="n">
        <v>0.7</v>
      </c>
      <c r="K32" s="3" t="n">
        <v>0.8</v>
      </c>
      <c r="L32" s="3" t="n">
        <v>0.8</v>
      </c>
      <c r="M32" s="3" t="n">
        <v>0.9</v>
      </c>
      <c r="N32" s="4" t="n">
        <v>0.5</v>
      </c>
      <c r="O32" s="4" t="n">
        <v>0.6</v>
      </c>
      <c r="P32" s="4" t="n">
        <v>0.7</v>
      </c>
      <c r="Q32" s="4" t="n">
        <v>0.8</v>
      </c>
      <c r="R32" s="5" t="n">
        <v>0.5</v>
      </c>
      <c r="S32" s="5" t="n">
        <v>0.6</v>
      </c>
      <c r="T32" s="5" t="n">
        <v>0.7</v>
      </c>
      <c r="U32" s="5" t="n">
        <v>0.8</v>
      </c>
      <c r="V32" s="6" t="n">
        <v>0.8</v>
      </c>
      <c r="W32" s="6" t="n">
        <v>1</v>
      </c>
      <c r="X32" s="6" t="n">
        <v>1</v>
      </c>
      <c r="Y32" s="6" t="n">
        <v>1</v>
      </c>
      <c r="Z32" s="17" t="n">
        <f aca="false">(V32+R32+N32+J32+F32+B32)/(COUNTA($B32:$Q32)/4)</f>
        <v>0.875</v>
      </c>
      <c r="AA32" s="17" t="n">
        <f aca="false">(W32+S32+O32+K32+G32+C32)/(COUNTA($B32:$Q32)/4)</f>
        <v>1.05</v>
      </c>
      <c r="AB32" s="17" t="n">
        <f aca="false">(X32+T32+P32+L32+H32+D32)/(COUNTA($B32:$Q32)/4)</f>
        <v>1.15</v>
      </c>
      <c r="AC32" s="17" t="n">
        <f aca="false">(Y32+U32+Q32+M32+I32+E32)/(COUNTA($B32:$Q32)/4)</f>
        <v>1.275</v>
      </c>
      <c r="AD32" s="17" t="n">
        <f aca="false">Esperti!AA32/(1+Esperti!AA32-Esperti!Z32)</f>
        <v>0.893617021276596</v>
      </c>
      <c r="AE32" s="17" t="n">
        <f aca="false">Esperti!AC32/(1+Esperti!AC32-Esperti!AB32)</f>
        <v>1.13333333333333</v>
      </c>
      <c r="AF32" s="18" t="n">
        <f aca="false">ROUND(Esperti!AD32*Esperti!$AE$7+Esperti!AE32*(1-Esperti!$AE$7),4)</f>
        <v>1.0135</v>
      </c>
      <c r="AH32" s="16" t="str">
        <f aca="false">"WHEN "&amp;CHAR(34)&amp;"clc06"&amp;CHAR(34)&amp;"= '"&amp;$A32&amp;"' THEN "&amp;AF32</f>
        <v>WHEN "clc06"= '3112' THEN 1,0135</v>
      </c>
    </row>
    <row r="33" customFormat="false" ht="12.8" hidden="false" customHeight="false" outlineLevel="0" collapsed="false">
      <c r="A33" s="8" t="s">
        <v>41</v>
      </c>
      <c r="B33" s="1" t="n">
        <v>0.5</v>
      </c>
      <c r="C33" s="1" t="n">
        <v>0.6</v>
      </c>
      <c r="D33" s="1" t="n">
        <v>0.7</v>
      </c>
      <c r="E33" s="1" t="n">
        <v>0.8</v>
      </c>
      <c r="F33" s="2" t="n">
        <v>0.5</v>
      </c>
      <c r="G33" s="2" t="n">
        <v>0.6</v>
      </c>
      <c r="H33" s="2" t="n">
        <v>0.7</v>
      </c>
      <c r="I33" s="2" t="n">
        <v>0.8</v>
      </c>
      <c r="J33" s="3" t="n">
        <v>0.8</v>
      </c>
      <c r="K33" s="3" t="n">
        <v>1</v>
      </c>
      <c r="L33" s="3" t="n">
        <v>1</v>
      </c>
      <c r="M33" s="3" t="n">
        <v>1</v>
      </c>
      <c r="N33" s="4" t="n">
        <v>0.5</v>
      </c>
      <c r="O33" s="4" t="n">
        <v>0.6</v>
      </c>
      <c r="P33" s="4" t="n">
        <v>0.7</v>
      </c>
      <c r="Q33" s="4" t="n">
        <v>0.8</v>
      </c>
      <c r="R33" s="5" t="n">
        <v>0.5</v>
      </c>
      <c r="S33" s="5" t="n">
        <v>0.6</v>
      </c>
      <c r="T33" s="5" t="n">
        <v>0.7</v>
      </c>
      <c r="U33" s="5" t="n">
        <v>0.8</v>
      </c>
      <c r="V33" s="6" t="n">
        <v>0.7</v>
      </c>
      <c r="W33" s="6" t="n">
        <v>0.8</v>
      </c>
      <c r="X33" s="6" t="n">
        <v>0.8</v>
      </c>
      <c r="Y33" s="6" t="n">
        <v>0.9</v>
      </c>
      <c r="Z33" s="17" t="n">
        <f aca="false">(V33+R33+N33+J33+F33+B33)/(COUNTA($B33:$Q33)/4)</f>
        <v>0.875</v>
      </c>
      <c r="AA33" s="17" t="n">
        <f aca="false">(W33+S33+O33+K33+G33+C33)/(COUNTA($B33:$Q33)/4)</f>
        <v>1.05</v>
      </c>
      <c r="AB33" s="17" t="n">
        <f aca="false">(X33+T33+P33+L33+H33+D33)/(COUNTA($B33:$Q33)/4)</f>
        <v>1.15</v>
      </c>
      <c r="AC33" s="17" t="n">
        <f aca="false">(Y33+U33+Q33+M33+I33+E33)/(COUNTA($B33:$Q33)/4)</f>
        <v>1.275</v>
      </c>
      <c r="AD33" s="17" t="n">
        <f aca="false">Esperti!AA33/(1+Esperti!AA33-Esperti!Z33)</f>
        <v>0.893617021276596</v>
      </c>
      <c r="AE33" s="17" t="n">
        <f aca="false">Esperti!AC33/(1+Esperti!AC33-Esperti!AB33)</f>
        <v>1.13333333333333</v>
      </c>
      <c r="AF33" s="18" t="n">
        <f aca="false">ROUND(Esperti!AD33*Esperti!$AE$7+Esperti!AE33*(1-Esperti!$AE$7),4)</f>
        <v>1.0135</v>
      </c>
      <c r="AH33" s="16" t="str">
        <f aca="false">"WHEN "&amp;CHAR(34)&amp;"clc06"&amp;CHAR(34)&amp;"= '"&amp;$A33&amp;"' THEN "&amp;AF33</f>
        <v>WHEN "clc06"= '3113' THEN 1,0135</v>
      </c>
    </row>
    <row r="34" customFormat="false" ht="12.8" hidden="false" customHeight="false" outlineLevel="0" collapsed="false">
      <c r="A34" s="8" t="s">
        <v>42</v>
      </c>
      <c r="B34" s="1" t="n">
        <v>0.5</v>
      </c>
      <c r="C34" s="1" t="n">
        <v>0.6</v>
      </c>
      <c r="D34" s="1" t="n">
        <v>0.7</v>
      </c>
      <c r="E34" s="1" t="n">
        <v>0.8</v>
      </c>
      <c r="F34" s="2" t="n">
        <v>0.8</v>
      </c>
      <c r="G34" s="2" t="n">
        <v>1</v>
      </c>
      <c r="H34" s="2" t="n">
        <v>1</v>
      </c>
      <c r="I34" s="2" t="n">
        <v>1</v>
      </c>
      <c r="J34" s="3" t="n">
        <v>0.5</v>
      </c>
      <c r="K34" s="3" t="n">
        <v>0.6</v>
      </c>
      <c r="L34" s="3" t="n">
        <v>0.7</v>
      </c>
      <c r="M34" s="3" t="n">
        <v>0.8</v>
      </c>
      <c r="N34" s="4" t="n">
        <v>0.8</v>
      </c>
      <c r="O34" s="4" t="n">
        <v>1</v>
      </c>
      <c r="P34" s="4" t="n">
        <v>1</v>
      </c>
      <c r="Q34" s="4" t="n">
        <v>1</v>
      </c>
      <c r="R34" s="5" t="n">
        <v>0.5</v>
      </c>
      <c r="S34" s="5" t="n">
        <v>0.6</v>
      </c>
      <c r="T34" s="5" t="n">
        <v>0.7</v>
      </c>
      <c r="U34" s="5" t="n">
        <v>0.8</v>
      </c>
      <c r="V34" s="6" t="n">
        <v>0.5</v>
      </c>
      <c r="W34" s="6" t="n">
        <v>0.6</v>
      </c>
      <c r="X34" s="6" t="n">
        <v>0.7</v>
      </c>
      <c r="Y34" s="6" t="n">
        <v>0.8</v>
      </c>
      <c r="Z34" s="17" t="n">
        <f aca="false">(V34+R34+N34+J34+F34+B34)/(COUNTA($B34:$Q34)/4)</f>
        <v>0.9</v>
      </c>
      <c r="AA34" s="17" t="n">
        <f aca="false">(W34+S34+O34+K34+G34+C34)/(COUNTA($B34:$Q34)/4)</f>
        <v>1.1</v>
      </c>
      <c r="AB34" s="17" t="n">
        <f aca="false">(X34+T34+P34+L34+H34+D34)/(COUNTA($B34:$Q34)/4)</f>
        <v>1.2</v>
      </c>
      <c r="AC34" s="17" t="n">
        <f aca="false">(Y34+U34+Q34+M34+I34+E34)/(COUNTA($B34:$Q34)/4)</f>
        <v>1.3</v>
      </c>
      <c r="AD34" s="17" t="n">
        <f aca="false">Esperti!AA34/(1+Esperti!AA34-Esperti!Z34)</f>
        <v>0.916666666666667</v>
      </c>
      <c r="AE34" s="17" t="n">
        <f aca="false">Esperti!AC34/(1+Esperti!AC34-Esperti!AB34)</f>
        <v>1.18181818181818</v>
      </c>
      <c r="AF34" s="18" t="n">
        <f aca="false">ROUND(Esperti!AD34*Esperti!$AE$7+Esperti!AE34*(1-Esperti!$AE$7),4)</f>
        <v>1.0492</v>
      </c>
      <c r="AH34" s="16" t="str">
        <f aca="false">"WHEN "&amp;CHAR(34)&amp;"clc06"&amp;CHAR(34)&amp;"= '"&amp;$A34&amp;"' THEN "&amp;AF34</f>
        <v>WHEN "clc06"= '3114' THEN 1,0492</v>
      </c>
    </row>
    <row r="35" customFormat="false" ht="12.8" hidden="false" customHeight="false" outlineLevel="0" collapsed="false">
      <c r="A35" s="8" t="s">
        <v>43</v>
      </c>
      <c r="B35" s="1" t="n">
        <v>0.4</v>
      </c>
      <c r="C35" s="1" t="n">
        <v>0.5</v>
      </c>
      <c r="D35" s="1" t="n">
        <v>0.5</v>
      </c>
      <c r="E35" s="1" t="n">
        <v>0.6</v>
      </c>
      <c r="F35" s="2" t="n">
        <v>0.2</v>
      </c>
      <c r="G35" s="2" t="n">
        <v>0.3</v>
      </c>
      <c r="H35" s="2" t="n">
        <v>0.4</v>
      </c>
      <c r="I35" s="2" t="n">
        <v>0.5</v>
      </c>
      <c r="J35" s="3" t="n">
        <v>0.4</v>
      </c>
      <c r="K35" s="3" t="n">
        <v>0.5</v>
      </c>
      <c r="L35" s="3" t="n">
        <v>0.5</v>
      </c>
      <c r="M35" s="3" t="n">
        <v>0.6</v>
      </c>
      <c r="N35" s="4" t="n">
        <v>0.2</v>
      </c>
      <c r="O35" s="4" t="n">
        <v>0.3</v>
      </c>
      <c r="P35" s="4" t="n">
        <v>0.4</v>
      </c>
      <c r="Q35" s="4" t="n">
        <v>0.5</v>
      </c>
      <c r="R35" s="5" t="n">
        <v>0.7</v>
      </c>
      <c r="S35" s="5" t="n">
        <v>0.8</v>
      </c>
      <c r="T35" s="5" t="n">
        <v>0.8</v>
      </c>
      <c r="U35" s="5" t="n">
        <v>0.9</v>
      </c>
      <c r="V35" s="6" t="n">
        <v>0.4</v>
      </c>
      <c r="W35" s="6" t="n">
        <v>0.5</v>
      </c>
      <c r="X35" s="6" t="n">
        <v>0.5</v>
      </c>
      <c r="Y35" s="6" t="n">
        <v>0.6</v>
      </c>
      <c r="Z35" s="17" t="n">
        <f aca="false">(V35+R35+N35+J35+F35+B35)/(COUNTA($B35:$Q35)/4)</f>
        <v>0.575</v>
      </c>
      <c r="AA35" s="17" t="n">
        <f aca="false">(W35+S35+O35+K35+G35+C35)/(COUNTA($B35:$Q35)/4)</f>
        <v>0.725</v>
      </c>
      <c r="AB35" s="17" t="n">
        <f aca="false">(X35+T35+P35+L35+H35+D35)/(COUNTA($B35:$Q35)/4)</f>
        <v>0.775</v>
      </c>
      <c r="AC35" s="17" t="n">
        <f aca="false">(Y35+U35+Q35+M35+I35+E35)/(COUNTA($B35:$Q35)/4)</f>
        <v>0.925</v>
      </c>
      <c r="AD35" s="17" t="n">
        <f aca="false">Esperti!AA35/(1+Esperti!AA35-Esperti!Z35)</f>
        <v>0.630434782608696</v>
      </c>
      <c r="AE35" s="17" t="n">
        <f aca="false">Esperti!AC35/(1+Esperti!AC35-Esperti!AB35)</f>
        <v>0.804347826086957</v>
      </c>
      <c r="AF35" s="18" t="n">
        <f aca="false">ROUND(Esperti!AD35*Esperti!$AE$7+Esperti!AE35*(1-Esperti!$AE$7),4)</f>
        <v>0.7174</v>
      </c>
      <c r="AH35" s="16" t="str">
        <f aca="false">"WHEN "&amp;CHAR(34)&amp;"clc06"&amp;CHAR(34)&amp;"= '"&amp;$A35&amp;"' THEN "&amp;AF35</f>
        <v>WHEN "clc06"= '3115' THEN 0,7174</v>
      </c>
    </row>
    <row r="36" customFormat="false" ht="12.8" hidden="false" customHeight="false" outlineLevel="0" collapsed="false">
      <c r="A36" s="8" t="s">
        <v>44</v>
      </c>
      <c r="B36" s="1" t="n">
        <v>0.1</v>
      </c>
      <c r="C36" s="1" t="n">
        <v>0.2</v>
      </c>
      <c r="D36" s="1" t="n">
        <v>0.2</v>
      </c>
      <c r="E36" s="1" t="n">
        <v>0.3</v>
      </c>
      <c r="F36" s="2" t="n">
        <v>0.2</v>
      </c>
      <c r="G36" s="2" t="n">
        <v>0.3</v>
      </c>
      <c r="H36" s="2" t="n">
        <v>0.4</v>
      </c>
      <c r="I36" s="2" t="n">
        <v>0.5</v>
      </c>
      <c r="J36" s="3" t="n">
        <v>0.7</v>
      </c>
      <c r="K36" s="3" t="n">
        <v>0.8</v>
      </c>
      <c r="L36" s="3" t="n">
        <v>0.8</v>
      </c>
      <c r="M36" s="3" t="n">
        <v>0.9</v>
      </c>
      <c r="N36" s="4" t="n">
        <v>0.1</v>
      </c>
      <c r="O36" s="4" t="n">
        <v>0.2</v>
      </c>
      <c r="P36" s="4" t="n">
        <v>0.2</v>
      </c>
      <c r="Q36" s="4" t="n">
        <v>0.3</v>
      </c>
      <c r="R36" s="5" t="n">
        <v>0.1</v>
      </c>
      <c r="S36" s="5" t="n">
        <v>0.2</v>
      </c>
      <c r="T36" s="5" t="n">
        <v>0.2</v>
      </c>
      <c r="U36" s="5" t="n">
        <v>0.3</v>
      </c>
      <c r="V36" s="6" t="n">
        <v>0.8</v>
      </c>
      <c r="W36" s="6" t="n">
        <v>1</v>
      </c>
      <c r="X36" s="6" t="n">
        <v>1</v>
      </c>
      <c r="Y36" s="6" t="n">
        <v>1</v>
      </c>
      <c r="Z36" s="17" t="n">
        <f aca="false">(V36+R36+N36+J36+F36+B36)/(COUNTA($B36:$Q36)/4)</f>
        <v>0.5</v>
      </c>
      <c r="AA36" s="17" t="n">
        <f aca="false">(W36+S36+O36+K36+G36+C36)/(COUNTA($B36:$Q36)/4)</f>
        <v>0.675</v>
      </c>
      <c r="AB36" s="17" t="n">
        <f aca="false">(X36+T36+P36+L36+H36+D36)/(COUNTA($B36:$Q36)/4)</f>
        <v>0.7</v>
      </c>
      <c r="AC36" s="17" t="n">
        <f aca="false">(Y36+U36+Q36+M36+I36+E36)/(COUNTA($B36:$Q36)/4)</f>
        <v>0.825</v>
      </c>
      <c r="AD36" s="17" t="n">
        <f aca="false">Esperti!AA36/(1+Esperti!AA36-Esperti!Z36)</f>
        <v>0.574468085106383</v>
      </c>
      <c r="AE36" s="17" t="n">
        <f aca="false">Esperti!AC36/(1+Esperti!AC36-Esperti!AB36)</f>
        <v>0.733333333333333</v>
      </c>
      <c r="AF36" s="18" t="n">
        <f aca="false">ROUND(Esperti!AD36*Esperti!$AE$7+Esperti!AE36*(1-Esperti!$AE$7),4)</f>
        <v>0.6539</v>
      </c>
      <c r="AH36" s="16" t="str">
        <f aca="false">"WHEN "&amp;CHAR(34)&amp;"clc06"&amp;CHAR(34)&amp;"= '"&amp;$A36&amp;"' THEN "&amp;AF36</f>
        <v>WHEN "clc06"= '3116' THEN 0,6539</v>
      </c>
    </row>
    <row r="37" customFormat="false" ht="12.8" hidden="false" customHeight="false" outlineLevel="0" collapsed="false">
      <c r="A37" s="8" t="s">
        <v>45</v>
      </c>
      <c r="B37" s="1" t="n">
        <v>0.1</v>
      </c>
      <c r="C37" s="1" t="n">
        <v>0.2</v>
      </c>
      <c r="D37" s="1" t="n">
        <v>0.2</v>
      </c>
      <c r="E37" s="1" t="n">
        <v>0.3</v>
      </c>
      <c r="F37" s="2" t="n">
        <v>0.2</v>
      </c>
      <c r="G37" s="2" t="n">
        <v>0.3</v>
      </c>
      <c r="H37" s="2" t="n">
        <v>0.4</v>
      </c>
      <c r="I37" s="2" t="n">
        <v>0.5</v>
      </c>
      <c r="J37" s="3" t="n">
        <v>0.5</v>
      </c>
      <c r="K37" s="3" t="n">
        <v>0.6</v>
      </c>
      <c r="L37" s="3" t="n">
        <v>0.7</v>
      </c>
      <c r="M37" s="3" t="n">
        <v>0.8</v>
      </c>
      <c r="N37" s="4" t="n">
        <v>0.2</v>
      </c>
      <c r="O37" s="4" t="n">
        <v>0.3</v>
      </c>
      <c r="P37" s="4" t="n">
        <v>0.4</v>
      </c>
      <c r="Q37" s="4" t="n">
        <v>0.5</v>
      </c>
      <c r="R37" s="5" t="n">
        <v>0.1</v>
      </c>
      <c r="S37" s="5" t="n">
        <v>0.2</v>
      </c>
      <c r="T37" s="5" t="n">
        <v>0.2</v>
      </c>
      <c r="U37" s="5" t="n">
        <v>0.3</v>
      </c>
      <c r="V37" s="6" t="n">
        <v>0.2</v>
      </c>
      <c r="W37" s="6" t="n">
        <v>0.3</v>
      </c>
      <c r="X37" s="6" t="n">
        <v>0.4</v>
      </c>
      <c r="Y37" s="6" t="n">
        <v>0.5</v>
      </c>
      <c r="Z37" s="17" t="n">
        <f aca="false">(V37+R37+N37+J37+F37+B37)/(COUNTA($B37:$Q37)/4)</f>
        <v>0.325</v>
      </c>
      <c r="AA37" s="17" t="n">
        <f aca="false">(W37+S37+O37+K37+G37+C37)/(COUNTA($B37:$Q37)/4)</f>
        <v>0.475</v>
      </c>
      <c r="AB37" s="17" t="n">
        <f aca="false">(X37+T37+P37+L37+H37+D37)/(COUNTA($B37:$Q37)/4)</f>
        <v>0.575</v>
      </c>
      <c r="AC37" s="17" t="n">
        <f aca="false">(Y37+U37+Q37+M37+I37+E37)/(COUNTA($B37:$Q37)/4)</f>
        <v>0.725</v>
      </c>
      <c r="AD37" s="17" t="n">
        <f aca="false">Esperti!AA37/(1+Esperti!AA37-Esperti!Z37)</f>
        <v>0.41304347826087</v>
      </c>
      <c r="AE37" s="17" t="n">
        <f aca="false">Esperti!AC37/(1+Esperti!AC37-Esperti!AB37)</f>
        <v>0.630434782608696</v>
      </c>
      <c r="AF37" s="18" t="n">
        <f aca="false">ROUND(Esperti!AD37*Esperti!$AE$7+Esperti!AE37*(1-Esperti!$AE$7),4)</f>
        <v>0.5217</v>
      </c>
      <c r="AH37" s="16" t="str">
        <f aca="false">"WHEN "&amp;CHAR(34)&amp;"clc06"&amp;CHAR(34)&amp;"= '"&amp;$A37&amp;"' THEN "&amp;AF37</f>
        <v>WHEN "clc06"= '3117' THEN 0,5217</v>
      </c>
    </row>
    <row r="38" customFormat="false" ht="12.8" hidden="false" customHeight="false" outlineLevel="0" collapsed="false">
      <c r="A38" s="8" t="s">
        <v>46</v>
      </c>
      <c r="B38" s="1" t="n">
        <v>0.4</v>
      </c>
      <c r="C38" s="1" t="n">
        <v>0.5</v>
      </c>
      <c r="D38" s="1" t="n">
        <v>0.5</v>
      </c>
      <c r="E38" s="1" t="n">
        <v>0.6</v>
      </c>
      <c r="F38" s="2" t="n">
        <v>0.1</v>
      </c>
      <c r="G38" s="2" t="n">
        <v>0.2</v>
      </c>
      <c r="H38" s="2" t="n">
        <v>0.2</v>
      </c>
      <c r="I38" s="2" t="n">
        <v>0.3</v>
      </c>
      <c r="J38" s="3" t="n">
        <v>0.4</v>
      </c>
      <c r="K38" s="3" t="n">
        <v>0.5</v>
      </c>
      <c r="L38" s="3" t="n">
        <v>0.5</v>
      </c>
      <c r="M38" s="3" t="n">
        <v>0.6</v>
      </c>
      <c r="N38" s="4" t="n">
        <v>0.1</v>
      </c>
      <c r="O38" s="4" t="n">
        <v>0.2</v>
      </c>
      <c r="P38" s="4" t="n">
        <v>0.2</v>
      </c>
      <c r="Q38" s="4" t="n">
        <v>0.3</v>
      </c>
      <c r="R38" s="5" t="n">
        <v>0.2</v>
      </c>
      <c r="S38" s="5" t="n">
        <v>0.3</v>
      </c>
      <c r="T38" s="5" t="n">
        <v>0.4</v>
      </c>
      <c r="U38" s="5" t="n">
        <v>0.5</v>
      </c>
      <c r="V38" s="6" t="n">
        <v>0.5</v>
      </c>
      <c r="W38" s="6" t="n">
        <v>0.6</v>
      </c>
      <c r="X38" s="6" t="n">
        <v>0.7</v>
      </c>
      <c r="Y38" s="6" t="n">
        <v>0.8</v>
      </c>
      <c r="Z38" s="17" t="n">
        <f aca="false">(V38+R38+N38+J38+F38+B38)/(COUNTA($B38:$Q38)/4)</f>
        <v>0.425</v>
      </c>
      <c r="AA38" s="17" t="n">
        <f aca="false">(W38+S38+O38+K38+G38+C38)/(COUNTA($B38:$Q38)/4)</f>
        <v>0.575</v>
      </c>
      <c r="AB38" s="17" t="n">
        <f aca="false">(X38+T38+P38+L38+H38+D38)/(COUNTA($B38:$Q38)/4)</f>
        <v>0.625</v>
      </c>
      <c r="AC38" s="17" t="n">
        <f aca="false">(Y38+U38+Q38+M38+I38+E38)/(COUNTA($B38:$Q38)/4)</f>
        <v>0.775</v>
      </c>
      <c r="AD38" s="17" t="n">
        <f aca="false">Esperti!AA38/(1+Esperti!AA38-Esperti!Z38)</f>
        <v>0.5</v>
      </c>
      <c r="AE38" s="17" t="n">
        <f aca="false">Esperti!AC38/(1+Esperti!AC38-Esperti!AB38)</f>
        <v>0.673913043478261</v>
      </c>
      <c r="AF38" s="18" t="n">
        <f aca="false">ROUND(Esperti!AD38*Esperti!$AE$7+Esperti!AE38*(1-Esperti!$AE$7),4)</f>
        <v>0.587</v>
      </c>
      <c r="AH38" s="16" t="str">
        <f aca="false">"WHEN "&amp;CHAR(34)&amp;"clc06"&amp;CHAR(34)&amp;"= '"&amp;$A38&amp;"' THEN "&amp;AF38</f>
        <v>WHEN "clc06"= '3121' THEN 0,587</v>
      </c>
    </row>
    <row r="39" customFormat="false" ht="12.8" hidden="false" customHeight="false" outlineLevel="0" collapsed="false">
      <c r="A39" s="8" t="s">
        <v>47</v>
      </c>
      <c r="B39" s="1" t="n">
        <v>0.4</v>
      </c>
      <c r="C39" s="1" t="n">
        <v>0.5</v>
      </c>
      <c r="D39" s="1" t="n">
        <v>0.5</v>
      </c>
      <c r="E39" s="1" t="n">
        <v>0.6</v>
      </c>
      <c r="F39" s="2" t="n">
        <v>0.1</v>
      </c>
      <c r="G39" s="2" t="n">
        <v>0.2</v>
      </c>
      <c r="H39" s="2" t="n">
        <v>0.2</v>
      </c>
      <c r="I39" s="2" t="n">
        <v>0.3</v>
      </c>
      <c r="J39" s="3" t="n">
        <v>0.4</v>
      </c>
      <c r="K39" s="3" t="n">
        <v>0.5</v>
      </c>
      <c r="L39" s="3" t="n">
        <v>0.5</v>
      </c>
      <c r="M39" s="3" t="n">
        <v>0.6</v>
      </c>
      <c r="N39" s="4" t="n">
        <v>0.1</v>
      </c>
      <c r="O39" s="4" t="n">
        <v>0.2</v>
      </c>
      <c r="P39" s="4" t="n">
        <v>0.2</v>
      </c>
      <c r="Q39" s="4" t="n">
        <v>0.3</v>
      </c>
      <c r="R39" s="5" t="n">
        <v>0.5</v>
      </c>
      <c r="S39" s="5" t="n">
        <v>0.6</v>
      </c>
      <c r="T39" s="5" t="n">
        <v>0.7</v>
      </c>
      <c r="U39" s="5" t="n">
        <v>0.8</v>
      </c>
      <c r="V39" s="6" t="n">
        <v>0.5</v>
      </c>
      <c r="W39" s="6" t="n">
        <v>0.6</v>
      </c>
      <c r="X39" s="6" t="n">
        <v>0.7</v>
      </c>
      <c r="Y39" s="6" t="n">
        <v>0.8</v>
      </c>
      <c r="Z39" s="17" t="n">
        <f aca="false">(V39+R39+N39+J39+F39+B39)/(COUNTA($B39:$Q39)/4)</f>
        <v>0.5</v>
      </c>
      <c r="AA39" s="17" t="n">
        <f aca="false">(W39+S39+O39+K39+G39+C39)/(COUNTA($B39:$Q39)/4)</f>
        <v>0.65</v>
      </c>
      <c r="AB39" s="17" t="n">
        <f aca="false">(X39+T39+P39+L39+H39+D39)/(COUNTA($B39:$Q39)/4)</f>
        <v>0.7</v>
      </c>
      <c r="AC39" s="17" t="n">
        <f aca="false">(Y39+U39+Q39+M39+I39+E39)/(COUNTA($B39:$Q39)/4)</f>
        <v>0.85</v>
      </c>
      <c r="AD39" s="17" t="n">
        <f aca="false">Esperti!AA39/(1+Esperti!AA39-Esperti!Z39)</f>
        <v>0.565217391304348</v>
      </c>
      <c r="AE39" s="17" t="n">
        <f aca="false">Esperti!AC39/(1+Esperti!AC39-Esperti!AB39)</f>
        <v>0.739130434782609</v>
      </c>
      <c r="AF39" s="18" t="n">
        <f aca="false">ROUND(Esperti!AD39*Esperti!$AE$7+Esperti!AE39*(1-Esperti!$AE$7),4)</f>
        <v>0.6522</v>
      </c>
      <c r="AH39" s="16" t="str">
        <f aca="false">"WHEN "&amp;CHAR(34)&amp;"clc06"&amp;CHAR(34)&amp;"= '"&amp;$A39&amp;"' THEN "&amp;AF39</f>
        <v>WHEN "clc06"= '3122' THEN 0,6522</v>
      </c>
    </row>
    <row r="40" customFormat="false" ht="12.8" hidden="false" customHeight="false" outlineLevel="0" collapsed="false">
      <c r="A40" s="8" t="s">
        <v>48</v>
      </c>
      <c r="B40" s="1" t="n">
        <v>0.7</v>
      </c>
      <c r="C40" s="1" t="n">
        <v>0.8</v>
      </c>
      <c r="D40" s="1" t="n">
        <v>0.8</v>
      </c>
      <c r="E40" s="1" t="n">
        <v>0.9</v>
      </c>
      <c r="F40" s="2" t="n">
        <v>0.8</v>
      </c>
      <c r="G40" s="2" t="n">
        <v>1</v>
      </c>
      <c r="H40" s="2" t="n">
        <v>1</v>
      </c>
      <c r="I40" s="2" t="n">
        <v>1</v>
      </c>
      <c r="J40" s="3" t="n">
        <v>0.5</v>
      </c>
      <c r="K40" s="3" t="n">
        <v>0.6</v>
      </c>
      <c r="L40" s="3" t="n">
        <v>0.7</v>
      </c>
      <c r="M40" s="3" t="n">
        <v>0.8</v>
      </c>
      <c r="N40" s="4" t="n">
        <v>0.2</v>
      </c>
      <c r="O40" s="4" t="n">
        <v>0.3</v>
      </c>
      <c r="P40" s="4" t="n">
        <v>0.4</v>
      </c>
      <c r="Q40" s="4" t="n">
        <v>0.5</v>
      </c>
      <c r="R40" s="5" t="n">
        <v>0.7</v>
      </c>
      <c r="S40" s="5" t="n">
        <v>0.8</v>
      </c>
      <c r="T40" s="5" t="n">
        <v>0.8</v>
      </c>
      <c r="U40" s="5" t="n">
        <v>0.9</v>
      </c>
      <c r="V40" s="6" t="n">
        <v>0.5</v>
      </c>
      <c r="W40" s="6" t="n">
        <v>0.6</v>
      </c>
      <c r="X40" s="6" t="n">
        <v>0.7</v>
      </c>
      <c r="Y40" s="6" t="n">
        <v>0.8</v>
      </c>
      <c r="Z40" s="17" t="n">
        <f aca="false">(V40+R40+N40+J40+F40+B40)/(COUNTA($B40:$Q40)/4)</f>
        <v>0.85</v>
      </c>
      <c r="AA40" s="17" t="n">
        <f aca="false">(W40+S40+O40+K40+G40+C40)/(COUNTA($B40:$Q40)/4)</f>
        <v>1.025</v>
      </c>
      <c r="AB40" s="17" t="n">
        <f aca="false">(X40+T40+P40+L40+H40+D40)/(COUNTA($B40:$Q40)/4)</f>
        <v>1.1</v>
      </c>
      <c r="AC40" s="17" t="n">
        <f aca="false">(Y40+U40+Q40+M40+I40+E40)/(COUNTA($B40:$Q40)/4)</f>
        <v>1.225</v>
      </c>
      <c r="AD40" s="17" t="n">
        <f aca="false">Esperti!AA40/(1+Esperti!AA40-Esperti!Z40)</f>
        <v>0.872340425531915</v>
      </c>
      <c r="AE40" s="17" t="n">
        <f aca="false">Esperti!AC40/(1+Esperti!AC40-Esperti!AB40)</f>
        <v>1.08888888888889</v>
      </c>
      <c r="AF40" s="18" t="n">
        <f aca="false">ROUND(Esperti!AD40*Esperti!$AE$7+Esperti!AE40*(1-Esperti!$AE$7),4)</f>
        <v>0.9806</v>
      </c>
      <c r="AH40" s="16" t="str">
        <f aca="false">"WHEN "&amp;CHAR(34)&amp;"clc06"&amp;CHAR(34)&amp;"= '"&amp;$A40&amp;"' THEN "&amp;AF40</f>
        <v>WHEN "clc06"= '3123' THEN 0,9806</v>
      </c>
    </row>
    <row r="41" customFormat="false" ht="12.8" hidden="false" customHeight="false" outlineLevel="0" collapsed="false">
      <c r="A41" s="8" t="s">
        <v>49</v>
      </c>
      <c r="B41" s="1" t="n">
        <v>0.5</v>
      </c>
      <c r="C41" s="1" t="n">
        <v>0.6</v>
      </c>
      <c r="D41" s="1" t="n">
        <v>0.7</v>
      </c>
      <c r="E41" s="1" t="n">
        <v>0.8</v>
      </c>
      <c r="F41" s="2" t="n">
        <v>0.1</v>
      </c>
      <c r="G41" s="2" t="n">
        <v>0.2</v>
      </c>
      <c r="H41" s="2" t="n">
        <v>0.2</v>
      </c>
      <c r="I41" s="2" t="n">
        <v>0.3</v>
      </c>
      <c r="J41" s="3" t="n">
        <v>0.4</v>
      </c>
      <c r="K41" s="3" t="n">
        <v>0.5</v>
      </c>
      <c r="L41" s="3" t="n">
        <v>0.5</v>
      </c>
      <c r="M41" s="3" t="n">
        <v>0.6</v>
      </c>
      <c r="N41" s="4" t="n">
        <v>0.1</v>
      </c>
      <c r="O41" s="4" t="n">
        <v>0.2</v>
      </c>
      <c r="P41" s="4" t="n">
        <v>0.2</v>
      </c>
      <c r="Q41" s="4" t="n">
        <v>0.3</v>
      </c>
      <c r="R41" s="5" t="n">
        <v>0.4</v>
      </c>
      <c r="S41" s="5" t="n">
        <v>0.5</v>
      </c>
      <c r="T41" s="5" t="n">
        <v>0.5</v>
      </c>
      <c r="U41" s="5" t="n">
        <v>0.6</v>
      </c>
      <c r="V41" s="6" t="n">
        <v>0.4</v>
      </c>
      <c r="W41" s="6" t="n">
        <v>0.5</v>
      </c>
      <c r="X41" s="6" t="n">
        <v>0.5</v>
      </c>
      <c r="Y41" s="6" t="n">
        <v>0.6</v>
      </c>
      <c r="Z41" s="17" t="n">
        <f aca="false">(V41+R41+N41+J41+F41+B41)/(COUNTA($B41:$Q41)/4)</f>
        <v>0.475</v>
      </c>
      <c r="AA41" s="17" t="n">
        <f aca="false">(W41+S41+O41+K41+G41+C41)/(COUNTA($B41:$Q41)/4)</f>
        <v>0.625</v>
      </c>
      <c r="AB41" s="17" t="n">
        <f aca="false">(X41+T41+P41+L41+H41+D41)/(COUNTA($B41:$Q41)/4)</f>
        <v>0.65</v>
      </c>
      <c r="AC41" s="17" t="n">
        <f aca="false">(Y41+U41+Q41+M41+I41+E41)/(COUNTA($B41:$Q41)/4)</f>
        <v>0.8</v>
      </c>
      <c r="AD41" s="17" t="n">
        <f aca="false">Esperti!AA41/(1+Esperti!AA41-Esperti!Z41)</f>
        <v>0.543478260869565</v>
      </c>
      <c r="AE41" s="17" t="n">
        <f aca="false">Esperti!AC41/(1+Esperti!AC41-Esperti!AB41)</f>
        <v>0.695652173913044</v>
      </c>
      <c r="AF41" s="18" t="n">
        <f aca="false">ROUND(Esperti!AD41*Esperti!$AE$7+Esperti!AE41*(1-Esperti!$AE$7),4)</f>
        <v>0.6196</v>
      </c>
      <c r="AH41" s="16" t="str">
        <f aca="false">"WHEN "&amp;CHAR(34)&amp;"clc06"&amp;CHAR(34)&amp;"= '"&amp;$A41&amp;"' THEN "&amp;AF41</f>
        <v>WHEN "clc06"= '3125' THEN 0,6196</v>
      </c>
    </row>
    <row r="42" customFormat="false" ht="12.8" hidden="false" customHeight="false" outlineLevel="0" collapsed="false">
      <c r="A42" s="8" t="s">
        <v>50</v>
      </c>
      <c r="B42" s="1" t="n">
        <v>0.2</v>
      </c>
      <c r="C42" s="1" t="n">
        <v>0.3</v>
      </c>
      <c r="D42" s="1" t="n">
        <v>0.4</v>
      </c>
      <c r="E42" s="1" t="n">
        <v>0.5</v>
      </c>
      <c r="F42" s="2" t="n">
        <v>0.8</v>
      </c>
      <c r="G42" s="2" t="n">
        <v>1</v>
      </c>
      <c r="H42" s="2" t="n">
        <v>1</v>
      </c>
      <c r="I42" s="2" t="n">
        <v>1</v>
      </c>
      <c r="J42" s="3" t="n">
        <v>0.7</v>
      </c>
      <c r="K42" s="3" t="n">
        <v>0.8</v>
      </c>
      <c r="L42" s="3" t="n">
        <v>0.8</v>
      </c>
      <c r="M42" s="3" t="n">
        <v>0.9</v>
      </c>
      <c r="N42" s="4" t="n">
        <v>0.7</v>
      </c>
      <c r="O42" s="4" t="n">
        <v>0.8</v>
      </c>
      <c r="P42" s="4" t="n">
        <v>0.8</v>
      </c>
      <c r="Q42" s="4" t="n">
        <v>0.9</v>
      </c>
      <c r="R42" s="5" t="n">
        <v>0.5</v>
      </c>
      <c r="S42" s="5" t="n">
        <v>0.6</v>
      </c>
      <c r="T42" s="5" t="n">
        <v>0.7</v>
      </c>
      <c r="U42" s="5" t="n">
        <v>0.8</v>
      </c>
      <c r="V42" s="6" t="n">
        <v>0.5</v>
      </c>
      <c r="W42" s="6" t="n">
        <v>0.6</v>
      </c>
      <c r="X42" s="6" t="n">
        <v>0.7</v>
      </c>
      <c r="Y42" s="6" t="n">
        <v>0.8</v>
      </c>
      <c r="Z42" s="17" t="n">
        <f aca="false">(V42+R42+N42+J42+F42+B42)/(COUNTA($B42:$Q42)/4)</f>
        <v>0.85</v>
      </c>
      <c r="AA42" s="17" t="n">
        <f aca="false">(W42+S42+O42+K42+G42+C42)/(COUNTA($B42:$Q42)/4)</f>
        <v>1.025</v>
      </c>
      <c r="AB42" s="17" t="n">
        <f aca="false">(X42+T42+P42+L42+H42+D42)/(COUNTA($B42:$Q42)/4)</f>
        <v>1.1</v>
      </c>
      <c r="AC42" s="17" t="n">
        <f aca="false">(Y42+U42+Q42+M42+I42+E42)/(COUNTA($B42:$Q42)/4)</f>
        <v>1.225</v>
      </c>
      <c r="AD42" s="17" t="n">
        <f aca="false">Esperti!AA42/(1+Esperti!AA42-Esperti!Z42)</f>
        <v>0.872340425531915</v>
      </c>
      <c r="AE42" s="17" t="n">
        <f aca="false">Esperti!AC42/(1+Esperti!AC42-Esperti!AB42)</f>
        <v>1.08888888888889</v>
      </c>
      <c r="AF42" s="18" t="n">
        <f aca="false">ROUND(Esperti!AD42*Esperti!$AE$7+Esperti!AE42*(1-Esperti!$AE$7),4)</f>
        <v>0.9806</v>
      </c>
      <c r="AH42" s="16" t="str">
        <f aca="false">"WHEN "&amp;CHAR(34)&amp;"clc06"&amp;CHAR(34)&amp;"= '"&amp;$A42&amp;"' THEN "&amp;AF42</f>
        <v>WHEN "clc06"= '31311' THEN 0,9806</v>
      </c>
    </row>
    <row r="43" customFormat="false" ht="12.8" hidden="false" customHeight="false" outlineLevel="0" collapsed="false">
      <c r="A43" s="8" t="s">
        <v>51</v>
      </c>
      <c r="B43" s="1" t="n">
        <v>0.7</v>
      </c>
      <c r="C43" s="1" t="n">
        <v>0.8</v>
      </c>
      <c r="D43" s="1" t="n">
        <v>0.8</v>
      </c>
      <c r="E43" s="1" t="n">
        <v>0.9</v>
      </c>
      <c r="F43" s="2" t="n">
        <v>0.5</v>
      </c>
      <c r="G43" s="2" t="n">
        <v>0.6</v>
      </c>
      <c r="H43" s="2" t="n">
        <v>0.7</v>
      </c>
      <c r="I43" s="2" t="n">
        <v>0.8</v>
      </c>
      <c r="J43" s="3" t="n">
        <v>0.7</v>
      </c>
      <c r="K43" s="3" t="n">
        <v>0.8</v>
      </c>
      <c r="L43" s="3" t="n">
        <v>0.8</v>
      </c>
      <c r="M43" s="3" t="n">
        <v>0.9</v>
      </c>
      <c r="N43" s="4" t="n">
        <v>0.5</v>
      </c>
      <c r="O43" s="4" t="n">
        <v>0.6</v>
      </c>
      <c r="P43" s="4" t="n">
        <v>0.7</v>
      </c>
      <c r="Q43" s="4" t="n">
        <v>0.8</v>
      </c>
      <c r="R43" s="5" t="n">
        <v>0.5</v>
      </c>
      <c r="S43" s="5" t="n">
        <v>0.6</v>
      </c>
      <c r="T43" s="5" t="n">
        <v>0.7</v>
      </c>
      <c r="U43" s="5" t="n">
        <v>0.8</v>
      </c>
      <c r="V43" s="6" t="n">
        <v>0.7</v>
      </c>
      <c r="W43" s="6" t="n">
        <v>0.8</v>
      </c>
      <c r="X43" s="6" t="n">
        <v>0.8</v>
      </c>
      <c r="Y43" s="6" t="n">
        <v>0.9</v>
      </c>
      <c r="Z43" s="17" t="n">
        <f aca="false">(V43+R43+N43+J43+F43+B43)/(COUNTA($B43:$Q43)/4)</f>
        <v>0.9</v>
      </c>
      <c r="AA43" s="17" t="n">
        <f aca="false">(W43+S43+O43+K43+G43+C43)/(COUNTA($B43:$Q43)/4)</f>
        <v>1.05</v>
      </c>
      <c r="AB43" s="17" t="n">
        <f aca="false">(X43+T43+P43+L43+H43+D43)/(COUNTA($B43:$Q43)/4)</f>
        <v>1.125</v>
      </c>
      <c r="AC43" s="17" t="n">
        <f aca="false">(Y43+U43+Q43+M43+I43+E43)/(COUNTA($B43:$Q43)/4)</f>
        <v>1.275</v>
      </c>
      <c r="AD43" s="17" t="n">
        <f aca="false">Esperti!AA43/(1+Esperti!AA43-Esperti!Z43)</f>
        <v>0.91304347826087</v>
      </c>
      <c r="AE43" s="17" t="n">
        <f aca="false">Esperti!AC43/(1+Esperti!AC43-Esperti!AB43)</f>
        <v>1.10869565217391</v>
      </c>
      <c r="AF43" s="18" t="n">
        <f aca="false">ROUND(Esperti!AD43*Esperti!$AE$7+Esperti!AE43*(1-Esperti!$AE$7),4)</f>
        <v>1.0109</v>
      </c>
      <c r="AH43" s="16" t="str">
        <f aca="false">"WHEN "&amp;CHAR(34)&amp;"clc06"&amp;CHAR(34)&amp;"= '"&amp;$A43&amp;"' THEN "&amp;AF43</f>
        <v>WHEN "clc06"= '31312' THEN 1,0109</v>
      </c>
    </row>
    <row r="44" customFormat="false" ht="12.8" hidden="false" customHeight="false" outlineLevel="0" collapsed="false">
      <c r="A44" s="8" t="s">
        <v>52</v>
      </c>
      <c r="B44" s="1" t="n">
        <v>0.7</v>
      </c>
      <c r="C44" s="1" t="n">
        <v>0.8</v>
      </c>
      <c r="D44" s="1" t="n">
        <v>0.8</v>
      </c>
      <c r="E44" s="1" t="n">
        <v>0.9</v>
      </c>
      <c r="F44" s="2" t="n">
        <v>0.7</v>
      </c>
      <c r="G44" s="2" t="n">
        <v>0.8</v>
      </c>
      <c r="H44" s="2" t="n">
        <v>0.8</v>
      </c>
      <c r="I44" s="2" t="n">
        <v>0.9</v>
      </c>
      <c r="J44" s="3" t="n">
        <v>0.7</v>
      </c>
      <c r="K44" s="3" t="n">
        <v>0.8</v>
      </c>
      <c r="L44" s="3" t="n">
        <v>0.8</v>
      </c>
      <c r="M44" s="3" t="n">
        <v>0.9</v>
      </c>
      <c r="N44" s="4" t="n">
        <v>0.5</v>
      </c>
      <c r="O44" s="4" t="n">
        <v>0.6</v>
      </c>
      <c r="P44" s="4" t="n">
        <v>0.7</v>
      </c>
      <c r="Q44" s="4" t="n">
        <v>0.8</v>
      </c>
      <c r="R44" s="5" t="n">
        <v>0.5</v>
      </c>
      <c r="S44" s="5" t="n">
        <v>0.6</v>
      </c>
      <c r="T44" s="5" t="n">
        <v>0.7</v>
      </c>
      <c r="U44" s="5" t="n">
        <v>0.8</v>
      </c>
      <c r="V44" s="6" t="n">
        <v>0.7</v>
      </c>
      <c r="W44" s="6" t="n">
        <v>0.8</v>
      </c>
      <c r="X44" s="6" t="n">
        <v>0.8</v>
      </c>
      <c r="Y44" s="6" t="n">
        <v>0.9</v>
      </c>
      <c r="Z44" s="17" t="n">
        <f aca="false">(V44+R44+N44+J44+F44+B44)/(COUNTA($B44:$Q44)/4)</f>
        <v>0.95</v>
      </c>
      <c r="AA44" s="17" t="n">
        <f aca="false">(W44+S44+O44+K44+G44+C44)/(COUNTA($B44:$Q44)/4)</f>
        <v>1.1</v>
      </c>
      <c r="AB44" s="17" t="n">
        <f aca="false">(X44+T44+P44+L44+H44+D44)/(COUNTA($B44:$Q44)/4)</f>
        <v>1.15</v>
      </c>
      <c r="AC44" s="17" t="n">
        <f aca="false">(Y44+U44+Q44+M44+I44+E44)/(COUNTA($B44:$Q44)/4)</f>
        <v>1.3</v>
      </c>
      <c r="AD44" s="17" t="n">
        <f aca="false">Esperti!AA44/(1+Esperti!AA44-Esperti!Z44)</f>
        <v>0.956521739130435</v>
      </c>
      <c r="AE44" s="17" t="n">
        <f aca="false">Esperti!AC44/(1+Esperti!AC44-Esperti!AB44)</f>
        <v>1.1304347826087</v>
      </c>
      <c r="AF44" s="18" t="n">
        <f aca="false">ROUND(Esperti!AD44*Esperti!$AE$7+Esperti!AE44*(1-Esperti!$AE$7),4)</f>
        <v>1.0435</v>
      </c>
      <c r="AH44" s="16" t="str">
        <f aca="false">"WHEN "&amp;CHAR(34)&amp;"clc06"&amp;CHAR(34)&amp;"= '"&amp;$A44&amp;"' THEN "&amp;AF44</f>
        <v>WHEN "clc06"= '31313' THEN 1,0435</v>
      </c>
    </row>
    <row r="45" customFormat="false" ht="12.8" hidden="false" customHeight="false" outlineLevel="0" collapsed="false">
      <c r="A45" s="8" t="s">
        <v>53</v>
      </c>
      <c r="B45" s="1" t="n">
        <v>0.7</v>
      </c>
      <c r="C45" s="1" t="n">
        <v>0.8</v>
      </c>
      <c r="D45" s="1" t="n">
        <v>0.8</v>
      </c>
      <c r="E45" s="1" t="n">
        <v>0.9</v>
      </c>
      <c r="F45" s="2" t="n">
        <v>0.7</v>
      </c>
      <c r="G45" s="2" t="n">
        <v>0.8</v>
      </c>
      <c r="H45" s="2" t="n">
        <v>0.8</v>
      </c>
      <c r="I45" s="2" t="n">
        <v>0.9</v>
      </c>
      <c r="J45" s="3" t="n">
        <v>0.7</v>
      </c>
      <c r="K45" s="3" t="n">
        <v>0.8</v>
      </c>
      <c r="L45" s="3" t="n">
        <v>0.8</v>
      </c>
      <c r="M45" s="3" t="n">
        <v>0.9</v>
      </c>
      <c r="N45" s="4" t="n">
        <v>0.7</v>
      </c>
      <c r="O45" s="4" t="n">
        <v>0.8</v>
      </c>
      <c r="P45" s="4" t="n">
        <v>0.8</v>
      </c>
      <c r="Q45" s="4" t="n">
        <v>0.9</v>
      </c>
      <c r="R45" s="5" t="n">
        <v>0.5</v>
      </c>
      <c r="S45" s="5" t="n">
        <v>0.6</v>
      </c>
      <c r="T45" s="5" t="n">
        <v>0.7</v>
      </c>
      <c r="U45" s="5" t="n">
        <v>0.8</v>
      </c>
      <c r="V45" s="6" t="n">
        <v>0.5</v>
      </c>
      <c r="W45" s="6" t="n">
        <v>0.6</v>
      </c>
      <c r="X45" s="6" t="n">
        <v>0.7</v>
      </c>
      <c r="Y45" s="6" t="n">
        <v>0.8</v>
      </c>
      <c r="Z45" s="17" t="n">
        <f aca="false">(V45+R45+N45+J45+F45+B45)/(COUNTA($B45:$Q45)/4)</f>
        <v>0.95</v>
      </c>
      <c r="AA45" s="17" t="n">
        <f aca="false">(W45+S45+O45+K45+G45+C45)/(COUNTA($B45:$Q45)/4)</f>
        <v>1.1</v>
      </c>
      <c r="AB45" s="17" t="n">
        <f aca="false">(X45+T45+P45+L45+H45+D45)/(COUNTA($B45:$Q45)/4)</f>
        <v>1.15</v>
      </c>
      <c r="AC45" s="17" t="n">
        <f aca="false">(Y45+U45+Q45+M45+I45+E45)/(COUNTA($B45:$Q45)/4)</f>
        <v>1.3</v>
      </c>
      <c r="AD45" s="17" t="n">
        <f aca="false">Esperti!AA45/(1+Esperti!AA45-Esperti!Z45)</f>
        <v>0.956521739130435</v>
      </c>
      <c r="AE45" s="17" t="n">
        <f aca="false">Esperti!AC45/(1+Esperti!AC45-Esperti!AB45)</f>
        <v>1.1304347826087</v>
      </c>
      <c r="AF45" s="18" t="n">
        <f aca="false">ROUND(Esperti!AD45*Esperti!$AE$7+Esperti!AE45*(1-Esperti!$AE$7),4)</f>
        <v>1.0435</v>
      </c>
      <c r="AH45" s="16" t="str">
        <f aca="false">"WHEN "&amp;CHAR(34)&amp;"clc06"&amp;CHAR(34)&amp;"= '"&amp;$A45&amp;"' THEN "&amp;AF45</f>
        <v>WHEN "clc06"= '31314' THEN 1,0435</v>
      </c>
    </row>
    <row r="46" customFormat="false" ht="12.8" hidden="false" customHeight="false" outlineLevel="0" collapsed="false">
      <c r="A46" s="8" t="s">
        <v>54</v>
      </c>
      <c r="B46" s="1" t="n">
        <v>0.5</v>
      </c>
      <c r="C46" s="1" t="n">
        <v>0.6</v>
      </c>
      <c r="D46" s="1" t="n">
        <v>0.7</v>
      </c>
      <c r="E46" s="1" t="n">
        <v>0.8</v>
      </c>
      <c r="F46" s="2" t="n">
        <v>0.8</v>
      </c>
      <c r="G46" s="2" t="n">
        <v>1</v>
      </c>
      <c r="H46" s="2" t="n">
        <v>1</v>
      </c>
      <c r="I46" s="2" t="n">
        <v>1</v>
      </c>
      <c r="J46" s="3" t="n">
        <v>0.7</v>
      </c>
      <c r="K46" s="3" t="n">
        <v>0.8</v>
      </c>
      <c r="L46" s="3" t="n">
        <v>0.8</v>
      </c>
      <c r="M46" s="3" t="n">
        <v>0.9</v>
      </c>
      <c r="N46" s="4" t="n">
        <v>0.1</v>
      </c>
      <c r="O46" s="4" t="n">
        <v>0.2</v>
      </c>
      <c r="P46" s="4" t="n">
        <v>0.2</v>
      </c>
      <c r="Q46" s="4" t="n">
        <v>0.3</v>
      </c>
      <c r="R46" s="5" t="n">
        <v>0.8</v>
      </c>
      <c r="S46" s="5" t="n">
        <v>1</v>
      </c>
      <c r="T46" s="5" t="n">
        <v>1</v>
      </c>
      <c r="U46" s="5" t="n">
        <v>1</v>
      </c>
      <c r="V46" s="6" t="n">
        <v>0.5</v>
      </c>
      <c r="W46" s="6" t="n">
        <v>0.6</v>
      </c>
      <c r="X46" s="6" t="n">
        <v>0.7</v>
      </c>
      <c r="Y46" s="6" t="n">
        <v>0.8</v>
      </c>
      <c r="Z46" s="17" t="n">
        <f aca="false">(V46+R46+N46+J46+F46+B46)/(COUNTA($B46:$Q46)/4)</f>
        <v>0.85</v>
      </c>
      <c r="AA46" s="17" t="n">
        <f aca="false">(W46+S46+O46+K46+G46+C46)/(COUNTA($B46:$Q46)/4)</f>
        <v>1.05</v>
      </c>
      <c r="AB46" s="17" t="n">
        <f aca="false">(X46+T46+P46+L46+H46+D46)/(COUNTA($B46:$Q46)/4)</f>
        <v>1.1</v>
      </c>
      <c r="AC46" s="17" t="n">
        <f aca="false">(Y46+U46+Q46+M46+I46+E46)/(COUNTA($B46:$Q46)/4)</f>
        <v>1.2</v>
      </c>
      <c r="AD46" s="17" t="n">
        <f aca="false">Esperti!AA46/(1+Esperti!AA46-Esperti!Z46)</f>
        <v>0.875</v>
      </c>
      <c r="AE46" s="17" t="n">
        <f aca="false">Esperti!AC46/(1+Esperti!AC46-Esperti!AB46)</f>
        <v>1.09090909090909</v>
      </c>
      <c r="AF46" s="18" t="n">
        <f aca="false">ROUND(Esperti!AD46*Esperti!$AE$7+Esperti!AE46*(1-Esperti!$AE$7),4)</f>
        <v>0.983</v>
      </c>
      <c r="AH46" s="16" t="str">
        <f aca="false">"WHEN "&amp;CHAR(34)&amp;"clc06"&amp;CHAR(34)&amp;"= '"&amp;$A46&amp;"' THEN "&amp;AF46</f>
        <v>WHEN "clc06"= '31315' THEN 0,983</v>
      </c>
    </row>
    <row r="47" customFormat="false" ht="12.8" hidden="false" customHeight="false" outlineLevel="0" collapsed="false">
      <c r="A47" s="8" t="s">
        <v>55</v>
      </c>
      <c r="B47" s="1" t="n">
        <v>0.2</v>
      </c>
      <c r="C47" s="1" t="n">
        <v>0.3</v>
      </c>
      <c r="D47" s="1" t="n">
        <v>0.4</v>
      </c>
      <c r="E47" s="1" t="n">
        <v>0.5</v>
      </c>
      <c r="F47" s="2" t="n">
        <v>0.2</v>
      </c>
      <c r="G47" s="2" t="n">
        <v>0.3</v>
      </c>
      <c r="H47" s="2" t="n">
        <v>0.4</v>
      </c>
      <c r="I47" s="2" t="n">
        <v>0.5</v>
      </c>
      <c r="J47" s="3" t="n">
        <v>0.7</v>
      </c>
      <c r="K47" s="3" t="n">
        <v>0.8</v>
      </c>
      <c r="L47" s="3" t="n">
        <v>0.8</v>
      </c>
      <c r="M47" s="3" t="n">
        <v>0.9</v>
      </c>
      <c r="N47" s="4" t="n">
        <v>0.2</v>
      </c>
      <c r="O47" s="4" t="n">
        <v>0.3</v>
      </c>
      <c r="P47" s="4" t="n">
        <v>0.4</v>
      </c>
      <c r="Q47" s="4" t="n">
        <v>0.5</v>
      </c>
      <c r="R47" s="5" t="n">
        <v>0.2</v>
      </c>
      <c r="S47" s="5" t="n">
        <v>0.3</v>
      </c>
      <c r="T47" s="5" t="n">
        <v>0.4</v>
      </c>
      <c r="U47" s="5" t="n">
        <v>0.5</v>
      </c>
      <c r="V47" s="6" t="n">
        <v>0.8</v>
      </c>
      <c r="W47" s="6" t="n">
        <v>1</v>
      </c>
      <c r="X47" s="6" t="n">
        <v>1</v>
      </c>
      <c r="Y47" s="6" t="n">
        <v>1</v>
      </c>
      <c r="Z47" s="17" t="n">
        <f aca="false">(V47+R47+N47+J47+F47+B47)/(COUNTA($B47:$Q47)/4)</f>
        <v>0.575</v>
      </c>
      <c r="AA47" s="17" t="n">
        <f aca="false">(W47+S47+O47+K47+G47+C47)/(COUNTA($B47:$Q47)/4)</f>
        <v>0.75</v>
      </c>
      <c r="AB47" s="17" t="n">
        <f aca="false">(X47+T47+P47+L47+H47+D47)/(COUNTA($B47:$Q47)/4)</f>
        <v>0.85</v>
      </c>
      <c r="AC47" s="17" t="n">
        <f aca="false">(Y47+U47+Q47+M47+I47+E47)/(COUNTA($B47:$Q47)/4)</f>
        <v>0.975</v>
      </c>
      <c r="AD47" s="17" t="n">
        <f aca="false">Esperti!AA47/(1+Esperti!AA47-Esperti!Z47)</f>
        <v>0.638297872340426</v>
      </c>
      <c r="AE47" s="17" t="n">
        <f aca="false">Esperti!AC47/(1+Esperti!AC47-Esperti!AB47)</f>
        <v>0.866666666666666</v>
      </c>
      <c r="AF47" s="18" t="n">
        <f aca="false">ROUND(Esperti!AD47*Esperti!$AE$7+Esperti!AE47*(1-Esperti!$AE$7),4)</f>
        <v>0.7525</v>
      </c>
      <c r="AH47" s="16" t="str">
        <f aca="false">"WHEN "&amp;CHAR(34)&amp;"clc06"&amp;CHAR(34)&amp;"= '"&amp;$A47&amp;"' THEN "&amp;AF47</f>
        <v>WHEN "clc06"= '31316' THEN 0,7525</v>
      </c>
    </row>
    <row r="48" customFormat="false" ht="12.8" hidden="false" customHeight="false" outlineLevel="0" collapsed="false">
      <c r="A48" s="8" t="s">
        <v>56</v>
      </c>
      <c r="B48" s="1" t="n">
        <v>0.5</v>
      </c>
      <c r="C48" s="1" t="n">
        <v>0.6</v>
      </c>
      <c r="D48" s="1" t="n">
        <v>0.7</v>
      </c>
      <c r="E48" s="1" t="n">
        <v>0.8</v>
      </c>
      <c r="F48" s="2" t="n">
        <v>0.2</v>
      </c>
      <c r="G48" s="2" t="n">
        <v>0.3</v>
      </c>
      <c r="H48" s="2" t="n">
        <v>0.4</v>
      </c>
      <c r="I48" s="2" t="n">
        <v>0.5</v>
      </c>
      <c r="J48" s="3" t="n">
        <v>0.5</v>
      </c>
      <c r="K48" s="3" t="n">
        <v>0.6</v>
      </c>
      <c r="L48" s="3" t="n">
        <v>0.7</v>
      </c>
      <c r="M48" s="3" t="n">
        <v>0.8</v>
      </c>
      <c r="N48" s="4" t="n">
        <v>0.2</v>
      </c>
      <c r="O48" s="4" t="n">
        <v>0.3</v>
      </c>
      <c r="P48" s="4" t="n">
        <v>0.4</v>
      </c>
      <c r="Q48" s="4" t="n">
        <v>0.5</v>
      </c>
      <c r="R48" s="5" t="n">
        <v>0.5</v>
      </c>
      <c r="S48" s="5" t="n">
        <v>0.6</v>
      </c>
      <c r="T48" s="5" t="n">
        <v>0.7</v>
      </c>
      <c r="U48" s="5" t="n">
        <v>0.8</v>
      </c>
      <c r="V48" s="6" t="n">
        <v>0.5</v>
      </c>
      <c r="W48" s="6" t="n">
        <v>0.6</v>
      </c>
      <c r="X48" s="6" t="n">
        <v>0.7</v>
      </c>
      <c r="Y48" s="6" t="n">
        <v>0.8</v>
      </c>
      <c r="Z48" s="17" t="n">
        <f aca="false">(V48+R48+N48+J48+F48+B48)/(COUNTA($B48:$Q48)/4)</f>
        <v>0.6</v>
      </c>
      <c r="AA48" s="17" t="n">
        <f aca="false">(W48+S48+O48+K48+G48+C48)/(COUNTA($B48:$Q48)/4)</f>
        <v>0.75</v>
      </c>
      <c r="AB48" s="17" t="n">
        <f aca="false">(X48+T48+P48+L48+H48+D48)/(COUNTA($B48:$Q48)/4)</f>
        <v>0.9</v>
      </c>
      <c r="AC48" s="17" t="n">
        <f aca="false">(Y48+U48+Q48+M48+I48+E48)/(COUNTA($B48:$Q48)/4)</f>
        <v>1.05</v>
      </c>
      <c r="AD48" s="17" t="n">
        <f aca="false">Esperti!AA48/(1+Esperti!AA48-Esperti!Z48)</f>
        <v>0.652173913043478</v>
      </c>
      <c r="AE48" s="17" t="n">
        <f aca="false">Esperti!AC48/(1+Esperti!AC48-Esperti!AB48)</f>
        <v>0.91304347826087</v>
      </c>
      <c r="AF48" s="18" t="n">
        <f aca="false">ROUND(Esperti!AD48*Esperti!$AE$7+Esperti!AE48*(1-Esperti!$AE$7),4)</f>
        <v>0.7826</v>
      </c>
      <c r="AH48" s="16" t="str">
        <f aca="false">"WHEN "&amp;CHAR(34)&amp;"clc06"&amp;CHAR(34)&amp;"= '"&amp;$A48&amp;"' THEN "&amp;AF48</f>
        <v>WHEN "clc06"= '31317' THEN 0,7826</v>
      </c>
    </row>
    <row r="49" customFormat="false" ht="12.8" hidden="false" customHeight="false" outlineLevel="0" collapsed="false">
      <c r="A49" s="8" t="s">
        <v>57</v>
      </c>
      <c r="B49" s="1" t="n">
        <v>0.5</v>
      </c>
      <c r="C49" s="1" t="n">
        <v>0.6</v>
      </c>
      <c r="D49" s="1" t="n">
        <v>0.7</v>
      </c>
      <c r="E49" s="1" t="n">
        <v>0.8</v>
      </c>
      <c r="F49" s="2" t="n">
        <v>0.1</v>
      </c>
      <c r="G49" s="2" t="n">
        <v>0.2</v>
      </c>
      <c r="H49" s="2" t="n">
        <v>0.2</v>
      </c>
      <c r="I49" s="2" t="n">
        <v>0.3</v>
      </c>
      <c r="J49" s="3" t="n">
        <v>0.5</v>
      </c>
      <c r="K49" s="3" t="n">
        <v>0.6</v>
      </c>
      <c r="L49" s="3" t="n">
        <v>0.7</v>
      </c>
      <c r="M49" s="3" t="n">
        <v>0.8</v>
      </c>
      <c r="N49" s="4" t="n">
        <v>0.2</v>
      </c>
      <c r="O49" s="4" t="n">
        <v>0.3</v>
      </c>
      <c r="P49" s="4" t="n">
        <v>0.4</v>
      </c>
      <c r="Q49" s="4" t="n">
        <v>0.5</v>
      </c>
      <c r="R49" s="5" t="n">
        <v>0.4</v>
      </c>
      <c r="S49" s="5" t="n">
        <v>0.5</v>
      </c>
      <c r="T49" s="5" t="n">
        <v>0.5</v>
      </c>
      <c r="U49" s="5" t="n">
        <v>0.6</v>
      </c>
      <c r="V49" s="6" t="n">
        <v>0.7</v>
      </c>
      <c r="W49" s="6" t="n">
        <v>0.8</v>
      </c>
      <c r="X49" s="6" t="n">
        <v>0.8</v>
      </c>
      <c r="Y49" s="6" t="n">
        <v>0.9</v>
      </c>
      <c r="Z49" s="17" t="n">
        <f aca="false">(V49+R49+N49+J49+F49+B49)/(COUNTA($B49:$Q49)/4)</f>
        <v>0.6</v>
      </c>
      <c r="AA49" s="17" t="n">
        <f aca="false">(W49+S49+O49+K49+G49+C49)/(COUNTA($B49:$Q49)/4)</f>
        <v>0.75</v>
      </c>
      <c r="AB49" s="17" t="n">
        <f aca="false">(X49+T49+P49+L49+H49+D49)/(COUNTA($B49:$Q49)/4)</f>
        <v>0.825</v>
      </c>
      <c r="AC49" s="17" t="n">
        <f aca="false">(Y49+U49+Q49+M49+I49+E49)/(COUNTA($B49:$Q49)/4)</f>
        <v>0.975</v>
      </c>
      <c r="AD49" s="17" t="n">
        <f aca="false">Esperti!AA49/(1+Esperti!AA49-Esperti!Z49)</f>
        <v>0.652173913043478</v>
      </c>
      <c r="AE49" s="17" t="n">
        <f aca="false">Esperti!AC49/(1+Esperti!AC49-Esperti!AB49)</f>
        <v>0.847826086956522</v>
      </c>
      <c r="AF49" s="18" t="n">
        <f aca="false">ROUND(Esperti!AD49*Esperti!$AE$7+Esperti!AE49*(1-Esperti!$AE$7),4)</f>
        <v>0.75</v>
      </c>
      <c r="AH49" s="16" t="str">
        <f aca="false">"WHEN "&amp;CHAR(34)&amp;"clc06"&amp;CHAR(34)&amp;"= '"&amp;$A49&amp;"' THEN "&amp;AF49</f>
        <v>WHEN "clc06"= '31321' THEN 0,75</v>
      </c>
    </row>
    <row r="50" customFormat="false" ht="12.8" hidden="false" customHeight="false" outlineLevel="0" collapsed="false">
      <c r="A50" s="8" t="s">
        <v>58</v>
      </c>
      <c r="B50" s="1" t="n">
        <v>0.5</v>
      </c>
      <c r="C50" s="1" t="n">
        <v>0.6</v>
      </c>
      <c r="D50" s="1" t="n">
        <v>0.7</v>
      </c>
      <c r="E50" s="1" t="n">
        <v>0.8</v>
      </c>
      <c r="F50" s="2" t="n">
        <v>0.1</v>
      </c>
      <c r="G50" s="2" t="n">
        <v>0.2</v>
      </c>
      <c r="H50" s="2" t="n">
        <v>0.2</v>
      </c>
      <c r="I50" s="2" t="n">
        <v>0.3</v>
      </c>
      <c r="J50" s="3" t="n">
        <v>0.5</v>
      </c>
      <c r="K50" s="3" t="n">
        <v>0.6</v>
      </c>
      <c r="L50" s="3" t="n">
        <v>0.7</v>
      </c>
      <c r="M50" s="3" t="n">
        <v>0.8</v>
      </c>
      <c r="N50" s="4" t="n">
        <v>0.2</v>
      </c>
      <c r="O50" s="4" t="n">
        <v>0.3</v>
      </c>
      <c r="P50" s="4" t="n">
        <v>0.4</v>
      </c>
      <c r="Q50" s="4" t="n">
        <v>0.5</v>
      </c>
      <c r="R50" s="5" t="n">
        <v>0.5</v>
      </c>
      <c r="S50" s="5" t="n">
        <v>0.6</v>
      </c>
      <c r="T50" s="5" t="n">
        <v>0.7</v>
      </c>
      <c r="U50" s="5" t="n">
        <v>0.8</v>
      </c>
      <c r="V50" s="6" t="n">
        <v>0.5</v>
      </c>
      <c r="W50" s="6" t="n">
        <v>0.6</v>
      </c>
      <c r="X50" s="6" t="n">
        <v>0.7</v>
      </c>
      <c r="Y50" s="6" t="n">
        <v>0.8</v>
      </c>
      <c r="Z50" s="17" t="n">
        <f aca="false">(V50+R50+N50+J50+F50+B50)/(COUNTA($B50:$Q50)/4)</f>
        <v>0.575</v>
      </c>
      <c r="AA50" s="17" t="n">
        <f aca="false">(W50+S50+O50+K50+G50+C50)/(COUNTA($B50:$Q50)/4)</f>
        <v>0.725</v>
      </c>
      <c r="AB50" s="17" t="n">
        <f aca="false">(X50+T50+P50+L50+H50+D50)/(COUNTA($B50:$Q50)/4)</f>
        <v>0.85</v>
      </c>
      <c r="AC50" s="17" t="n">
        <f aca="false">(Y50+U50+Q50+M50+I50+E50)/(COUNTA($B50:$Q50)/4)</f>
        <v>1</v>
      </c>
      <c r="AD50" s="17" t="n">
        <f aca="false">Esperti!AA50/(1+Esperti!AA50-Esperti!Z50)</f>
        <v>0.630434782608696</v>
      </c>
      <c r="AE50" s="17" t="n">
        <f aca="false">Esperti!AC50/(1+Esperti!AC50-Esperti!AB50)</f>
        <v>0.869565217391304</v>
      </c>
      <c r="AF50" s="18" t="n">
        <f aca="false">ROUND(Esperti!AD50*Esperti!$AE$7+Esperti!AE50*(1-Esperti!$AE$7),4)</f>
        <v>0.75</v>
      </c>
      <c r="AH50" s="16" t="str">
        <f aca="false">"WHEN "&amp;CHAR(34)&amp;"clc06"&amp;CHAR(34)&amp;"= '"&amp;$A50&amp;"' THEN "&amp;AF50</f>
        <v>WHEN "clc06"= '31322' THEN 0,75</v>
      </c>
    </row>
    <row r="51" customFormat="false" ht="12.8" hidden="false" customHeight="false" outlineLevel="0" collapsed="false">
      <c r="A51" s="8" t="s">
        <v>59</v>
      </c>
      <c r="B51" s="1" t="n">
        <v>0.7</v>
      </c>
      <c r="C51" s="1" t="n">
        <v>0.8</v>
      </c>
      <c r="D51" s="1" t="n">
        <v>0.8</v>
      </c>
      <c r="E51" s="1" t="n">
        <v>0.9</v>
      </c>
      <c r="F51" s="2" t="n">
        <v>0.8</v>
      </c>
      <c r="G51" s="2" t="n">
        <v>1</v>
      </c>
      <c r="H51" s="2" t="n">
        <v>1</v>
      </c>
      <c r="I51" s="2" t="n">
        <v>1</v>
      </c>
      <c r="J51" s="3" t="n">
        <v>0.5</v>
      </c>
      <c r="K51" s="3" t="n">
        <v>0.6</v>
      </c>
      <c r="L51" s="3" t="n">
        <v>0.7</v>
      </c>
      <c r="M51" s="3" t="n">
        <v>0.8</v>
      </c>
      <c r="N51" s="4" t="n">
        <v>0.4</v>
      </c>
      <c r="O51" s="4" t="n">
        <v>0.5</v>
      </c>
      <c r="P51" s="4" t="n">
        <v>0.5</v>
      </c>
      <c r="Q51" s="4" t="n">
        <v>0.6</v>
      </c>
      <c r="R51" s="5" t="n">
        <v>0.7</v>
      </c>
      <c r="S51" s="5" t="n">
        <v>0.8</v>
      </c>
      <c r="T51" s="5" t="n">
        <v>0.8</v>
      </c>
      <c r="U51" s="5" t="n">
        <v>0.9</v>
      </c>
      <c r="V51" s="6" t="n">
        <v>0.8</v>
      </c>
      <c r="W51" s="6" t="n">
        <v>1</v>
      </c>
      <c r="X51" s="6" t="n">
        <v>1</v>
      </c>
      <c r="Y51" s="6" t="n">
        <v>1</v>
      </c>
      <c r="Z51" s="17" t="n">
        <f aca="false">(V51+R51+N51+J51+F51+B51)/(COUNTA($B51:$Q51)/4)</f>
        <v>0.975</v>
      </c>
      <c r="AA51" s="17" t="n">
        <f aca="false">(W51+S51+O51+K51+G51+C51)/(COUNTA($B51:$Q51)/4)</f>
        <v>1.175</v>
      </c>
      <c r="AB51" s="17" t="n">
        <f aca="false">(X51+T51+P51+L51+H51+D51)/(COUNTA($B51:$Q51)/4)</f>
        <v>1.2</v>
      </c>
      <c r="AC51" s="17" t="n">
        <f aca="false">(Y51+U51+Q51+M51+I51+E51)/(COUNTA($B51:$Q51)/4)</f>
        <v>1.3</v>
      </c>
      <c r="AD51" s="17" t="n">
        <f aca="false">Esperti!AA51/(1+Esperti!AA51-Esperti!Z51)</f>
        <v>0.979166666666667</v>
      </c>
      <c r="AE51" s="17" t="n">
        <f aca="false">Esperti!AC51/(1+Esperti!AC51-Esperti!AB51)</f>
        <v>1.18181818181818</v>
      </c>
      <c r="AF51" s="18" t="n">
        <f aca="false">ROUND(Esperti!AD51*Esperti!$AE$7+Esperti!AE51*(1-Esperti!$AE$7),4)</f>
        <v>1.0805</v>
      </c>
      <c r="AH51" s="16" t="str">
        <f aca="false">"WHEN "&amp;CHAR(34)&amp;"clc06"&amp;CHAR(34)&amp;"= '"&amp;$A51&amp;"' THEN "&amp;AF51</f>
        <v>WHEN "clc06"= '31323' THEN 1,0805</v>
      </c>
    </row>
    <row r="52" customFormat="false" ht="12.8" hidden="false" customHeight="false" outlineLevel="0" collapsed="false">
      <c r="A52" s="8" t="s">
        <v>60</v>
      </c>
      <c r="B52" s="1" t="n">
        <v>0.7</v>
      </c>
      <c r="C52" s="1" t="n">
        <v>0.8</v>
      </c>
      <c r="D52" s="1" t="n">
        <v>0.8</v>
      </c>
      <c r="E52" s="1" t="n">
        <v>0.9</v>
      </c>
      <c r="F52" s="2" t="n">
        <v>0.4</v>
      </c>
      <c r="G52" s="2" t="n">
        <v>0.5</v>
      </c>
      <c r="H52" s="2" t="n">
        <v>0.5</v>
      </c>
      <c r="I52" s="2" t="n">
        <v>0.6</v>
      </c>
      <c r="J52" s="3" t="n">
        <v>0.4</v>
      </c>
      <c r="K52" s="3" t="n">
        <v>0.5</v>
      </c>
      <c r="L52" s="3" t="n">
        <v>0.5</v>
      </c>
      <c r="M52" s="3" t="n">
        <v>0.6</v>
      </c>
      <c r="N52" s="4" t="n">
        <v>0.2</v>
      </c>
      <c r="O52" s="4" t="n">
        <v>0.3</v>
      </c>
      <c r="P52" s="4" t="n">
        <v>0.4</v>
      </c>
      <c r="Q52" s="4" t="n">
        <v>0.5</v>
      </c>
      <c r="R52" s="5" t="n">
        <v>0.7</v>
      </c>
      <c r="S52" s="5" t="n">
        <v>0.8</v>
      </c>
      <c r="T52" s="5" t="n">
        <v>0.8</v>
      </c>
      <c r="U52" s="5" t="n">
        <v>0.9</v>
      </c>
      <c r="V52" s="6" t="n">
        <v>0.7</v>
      </c>
      <c r="W52" s="6" t="n">
        <v>0.8</v>
      </c>
      <c r="X52" s="6" t="n">
        <v>0.8</v>
      </c>
      <c r="Y52" s="6" t="n">
        <v>0.9</v>
      </c>
      <c r="Z52" s="17" t="n">
        <f aca="false">(V52+R52+N52+J52+F52+B52)/(COUNTA($B52:$Q52)/4)</f>
        <v>0.775</v>
      </c>
      <c r="AA52" s="17" t="n">
        <f aca="false">(W52+S52+O52+K52+G52+C52)/(COUNTA($B52:$Q52)/4)</f>
        <v>0.925</v>
      </c>
      <c r="AB52" s="17" t="n">
        <f aca="false">(X52+T52+P52+L52+H52+D52)/(COUNTA($B52:$Q52)/4)</f>
        <v>0.95</v>
      </c>
      <c r="AC52" s="17" t="n">
        <f aca="false">(Y52+U52+Q52+M52+I52+E52)/(COUNTA($B52:$Q52)/4)</f>
        <v>1.1</v>
      </c>
      <c r="AD52" s="17" t="n">
        <f aca="false">Esperti!AA52/(1+Esperti!AA52-Esperti!Z52)</f>
        <v>0.804347826086957</v>
      </c>
      <c r="AE52" s="17" t="n">
        <f aca="false">Esperti!AC52/(1+Esperti!AC52-Esperti!AB52)</f>
        <v>0.956521739130435</v>
      </c>
      <c r="AF52" s="18" t="n">
        <f aca="false">ROUND(Esperti!AD52*Esperti!$AE$7+Esperti!AE52*(1-Esperti!$AE$7),4)</f>
        <v>0.8804</v>
      </c>
      <c r="AH52" s="16" t="str">
        <f aca="false">"WHEN "&amp;CHAR(34)&amp;"clc06"&amp;CHAR(34)&amp;"= '"&amp;$A52&amp;"' THEN "&amp;AF52</f>
        <v>WHEN "clc06"= '31325' THEN 0,8804</v>
      </c>
    </row>
    <row r="53" customFormat="false" ht="12.8" hidden="false" customHeight="false" outlineLevel="0" collapsed="false">
      <c r="A53" s="8" t="s">
        <v>61</v>
      </c>
      <c r="B53" s="1" t="n">
        <v>0.7</v>
      </c>
      <c r="C53" s="1" t="n">
        <v>0.8</v>
      </c>
      <c r="D53" s="1" t="n">
        <v>0.8</v>
      </c>
      <c r="E53" s="1" t="n">
        <v>0.9</v>
      </c>
      <c r="F53" s="2" t="n">
        <v>0.4</v>
      </c>
      <c r="G53" s="2" t="n">
        <v>0.5</v>
      </c>
      <c r="H53" s="2" t="n">
        <v>0.5</v>
      </c>
      <c r="I53" s="2" t="n">
        <v>0.6</v>
      </c>
      <c r="J53" s="3" t="n">
        <v>0.2</v>
      </c>
      <c r="K53" s="3" t="n">
        <v>0.3</v>
      </c>
      <c r="L53" s="3" t="n">
        <v>0.4</v>
      </c>
      <c r="M53" s="3" t="n">
        <v>0.5</v>
      </c>
      <c r="N53" s="4" t="n">
        <v>0.4</v>
      </c>
      <c r="O53" s="4" t="n">
        <v>0.5</v>
      </c>
      <c r="P53" s="4" t="n">
        <v>0.5</v>
      </c>
      <c r="Q53" s="4" t="n">
        <v>0.6</v>
      </c>
      <c r="R53" s="5" t="n">
        <v>0.5</v>
      </c>
      <c r="S53" s="5" t="n">
        <v>0.6</v>
      </c>
      <c r="T53" s="5" t="n">
        <v>0.7</v>
      </c>
      <c r="U53" s="5" t="n">
        <v>0.8</v>
      </c>
      <c r="V53" s="6" t="n">
        <v>0.2</v>
      </c>
      <c r="W53" s="6" t="n">
        <v>0.3</v>
      </c>
      <c r="X53" s="6" t="n">
        <v>0.4</v>
      </c>
      <c r="Y53" s="6" t="n">
        <v>0.5</v>
      </c>
      <c r="Z53" s="17" t="n">
        <f aca="false">(V53+R53+N53+J53+F53+B53)/(COUNTA($B53:$Q53)/4)</f>
        <v>0.6</v>
      </c>
      <c r="AA53" s="17" t="n">
        <f aca="false">(W53+S53+O53+K53+G53+C53)/(COUNTA($B53:$Q53)/4)</f>
        <v>0.75</v>
      </c>
      <c r="AB53" s="17" t="n">
        <f aca="false">(X53+T53+P53+L53+H53+D53)/(COUNTA($B53:$Q53)/4)</f>
        <v>0.825</v>
      </c>
      <c r="AC53" s="17" t="n">
        <f aca="false">(Y53+U53+Q53+M53+I53+E53)/(COUNTA($B53:$Q53)/4)</f>
        <v>0.975</v>
      </c>
      <c r="AD53" s="17" t="n">
        <f aca="false">Esperti!AA53/(1+Esperti!AA53-Esperti!Z53)</f>
        <v>0.652173913043478</v>
      </c>
      <c r="AE53" s="17" t="n">
        <f aca="false">Esperti!AC53/(1+Esperti!AC53-Esperti!AB53)</f>
        <v>0.847826086956522</v>
      </c>
      <c r="AF53" s="18" t="n">
        <f aca="false">ROUND(Esperti!AD53*Esperti!$AE$7+Esperti!AE53*(1-Esperti!$AE$7),4)</f>
        <v>0.75</v>
      </c>
      <c r="AH53" s="16" t="str">
        <f aca="false">"WHEN "&amp;CHAR(34)&amp;"clc06"&amp;CHAR(34)&amp;"= '"&amp;$A53&amp;"' THEN "&amp;AF53</f>
        <v>WHEN "clc06"= '3211' THEN 0,75</v>
      </c>
    </row>
    <row r="54" customFormat="false" ht="12.8" hidden="false" customHeight="false" outlineLevel="0" collapsed="false">
      <c r="A54" s="8" t="s">
        <v>62</v>
      </c>
      <c r="B54" s="1" t="n">
        <v>0.8</v>
      </c>
      <c r="C54" s="1" t="n">
        <v>1</v>
      </c>
      <c r="D54" s="1" t="n">
        <v>1</v>
      </c>
      <c r="E54" s="1" t="n">
        <v>1</v>
      </c>
      <c r="F54" s="2" t="n">
        <v>0.7</v>
      </c>
      <c r="G54" s="2" t="n">
        <v>0.8</v>
      </c>
      <c r="H54" s="2" t="n">
        <v>0.8</v>
      </c>
      <c r="I54" s="2" t="n">
        <v>0.9</v>
      </c>
      <c r="J54" s="3" t="n">
        <v>0.4</v>
      </c>
      <c r="K54" s="3" t="n">
        <v>0.5</v>
      </c>
      <c r="L54" s="3" t="n">
        <v>0.5</v>
      </c>
      <c r="M54" s="3" t="n">
        <v>0.6</v>
      </c>
      <c r="N54" s="4" t="n">
        <v>0.7</v>
      </c>
      <c r="O54" s="4" t="n">
        <v>0.8</v>
      </c>
      <c r="P54" s="4" t="n">
        <v>0.8</v>
      </c>
      <c r="Q54" s="4" t="n">
        <v>0.9</v>
      </c>
      <c r="R54" s="5" t="n">
        <v>0.8</v>
      </c>
      <c r="S54" s="5" t="n">
        <v>1</v>
      </c>
      <c r="T54" s="5" t="n">
        <v>1</v>
      </c>
      <c r="U54" s="5" t="n">
        <v>1</v>
      </c>
      <c r="V54" s="6" t="n">
        <v>0.7</v>
      </c>
      <c r="W54" s="6" t="n">
        <v>0.8</v>
      </c>
      <c r="X54" s="6" t="n">
        <v>0.8</v>
      </c>
      <c r="Y54" s="6" t="n">
        <v>0.9</v>
      </c>
      <c r="Z54" s="17" t="n">
        <f aca="false">(V54+R54+N54+J54+F54+B54)/(COUNTA($B54:$Q54)/4)</f>
        <v>1.025</v>
      </c>
      <c r="AA54" s="17" t="n">
        <f aca="false">(W54+S54+O54+K54+G54+C54)/(COUNTA($B54:$Q54)/4)</f>
        <v>1.225</v>
      </c>
      <c r="AB54" s="17" t="n">
        <f aca="false">(X54+T54+P54+L54+H54+D54)/(COUNTA($B54:$Q54)/4)</f>
        <v>1.225</v>
      </c>
      <c r="AC54" s="17" t="n">
        <f aca="false">(Y54+U54+Q54+M54+I54+E54)/(COUNTA($B54:$Q54)/4)</f>
        <v>1.325</v>
      </c>
      <c r="AD54" s="17" t="n">
        <f aca="false">Esperti!AA54/(1+Esperti!AA54-Esperti!Z54)</f>
        <v>1.02083333333333</v>
      </c>
      <c r="AE54" s="17" t="n">
        <f aca="false">Esperti!AC54/(1+Esperti!AC54-Esperti!AB54)</f>
        <v>1.20454545454545</v>
      </c>
      <c r="AF54" s="18" t="n">
        <f aca="false">ROUND(Esperti!AD54*Esperti!$AE$7+Esperti!AE54*(1-Esperti!$AE$7),4)</f>
        <v>1.1127</v>
      </c>
      <c r="AH54" s="16" t="str">
        <f aca="false">"WHEN "&amp;CHAR(34)&amp;"clc06"&amp;CHAR(34)&amp;"= '"&amp;$A54&amp;"' THEN "&amp;AF54</f>
        <v>WHEN "clc06"= '3212' THEN 1,1127</v>
      </c>
    </row>
    <row r="55" customFormat="false" ht="12.8" hidden="false" customHeight="false" outlineLevel="0" collapsed="false">
      <c r="A55" s="8" t="s">
        <v>63</v>
      </c>
      <c r="B55" s="1" t="n">
        <v>0.4</v>
      </c>
      <c r="C55" s="1" t="n">
        <v>0.5</v>
      </c>
      <c r="D55" s="1" t="n">
        <v>0.5</v>
      </c>
      <c r="E55" s="1" t="n">
        <v>0.6</v>
      </c>
      <c r="F55" s="2" t="n">
        <v>0.7</v>
      </c>
      <c r="G55" s="2" t="n">
        <v>0.8</v>
      </c>
      <c r="H55" s="2" t="n">
        <v>0.8</v>
      </c>
      <c r="I55" s="2" t="n">
        <v>0.9</v>
      </c>
      <c r="J55" s="3" t="n">
        <v>0.2</v>
      </c>
      <c r="K55" s="3" t="n">
        <v>0.3</v>
      </c>
      <c r="L55" s="3" t="n">
        <v>0.4</v>
      </c>
      <c r="M55" s="3" t="n">
        <v>0.5</v>
      </c>
      <c r="N55" s="4" t="n">
        <v>0.4</v>
      </c>
      <c r="O55" s="4" t="n">
        <v>0.5</v>
      </c>
      <c r="P55" s="4" t="n">
        <v>0.5</v>
      </c>
      <c r="Q55" s="4" t="n">
        <v>0.6</v>
      </c>
      <c r="R55" s="5" t="n">
        <v>0.2</v>
      </c>
      <c r="S55" s="5" t="n">
        <v>0.3</v>
      </c>
      <c r="T55" s="5" t="n">
        <v>0.4</v>
      </c>
      <c r="U55" s="5" t="n">
        <v>0.5</v>
      </c>
      <c r="V55" s="6" t="n">
        <v>0.8</v>
      </c>
      <c r="W55" s="6" t="n">
        <v>1</v>
      </c>
      <c r="X55" s="6" t="n">
        <v>1</v>
      </c>
      <c r="Y55" s="6" t="n">
        <v>1</v>
      </c>
      <c r="Z55" s="17" t="n">
        <f aca="false">(V55+R55+N55+J55+F55+B55)/(COUNTA($B55:$Q55)/4)</f>
        <v>0.675</v>
      </c>
      <c r="AA55" s="17" t="n">
        <f aca="false">(W55+S55+O55+K55+G55+C55)/(COUNTA($B55:$Q55)/4)</f>
        <v>0.85</v>
      </c>
      <c r="AB55" s="17" t="n">
        <f aca="false">(X55+T55+P55+L55+H55+D55)/(COUNTA($B55:$Q55)/4)</f>
        <v>0.9</v>
      </c>
      <c r="AC55" s="17" t="n">
        <f aca="false">(Y55+U55+Q55+M55+I55+E55)/(COUNTA($B55:$Q55)/4)</f>
        <v>1.025</v>
      </c>
      <c r="AD55" s="17" t="n">
        <f aca="false">Esperti!AA55/(1+Esperti!AA55-Esperti!Z55)</f>
        <v>0.723404255319149</v>
      </c>
      <c r="AE55" s="17" t="n">
        <f aca="false">Esperti!AC55/(1+Esperti!AC55-Esperti!AB55)</f>
        <v>0.911111111111111</v>
      </c>
      <c r="AF55" s="18" t="n">
        <f aca="false">ROUND(Esperti!AD55*Esperti!$AE$7+Esperti!AE55*(1-Esperti!$AE$7),4)</f>
        <v>0.8173</v>
      </c>
      <c r="AH55" s="16" t="str">
        <f aca="false">"WHEN "&amp;CHAR(34)&amp;"clc06"&amp;CHAR(34)&amp;"= '"&amp;$A55&amp;"' THEN "&amp;AF55</f>
        <v>WHEN "clc06"= '3231' THEN 0,8173</v>
      </c>
    </row>
    <row r="56" customFormat="false" ht="12.8" hidden="false" customHeight="false" outlineLevel="0" collapsed="false">
      <c r="A56" s="8" t="s">
        <v>64</v>
      </c>
      <c r="B56" s="1" t="n">
        <v>0.1</v>
      </c>
      <c r="C56" s="1" t="n">
        <v>0.2</v>
      </c>
      <c r="D56" s="1" t="n">
        <v>0.2</v>
      </c>
      <c r="E56" s="1" t="n">
        <v>0.3</v>
      </c>
      <c r="F56" s="2" t="n">
        <v>0.7</v>
      </c>
      <c r="G56" s="2" t="n">
        <v>0.8</v>
      </c>
      <c r="H56" s="2" t="n">
        <v>0.8</v>
      </c>
      <c r="I56" s="2" t="n">
        <v>0.9</v>
      </c>
      <c r="J56" s="3" t="n">
        <v>0.4</v>
      </c>
      <c r="K56" s="3" t="n">
        <v>0.5</v>
      </c>
      <c r="L56" s="3" t="n">
        <v>0.5</v>
      </c>
      <c r="M56" s="3" t="n">
        <v>0.6</v>
      </c>
      <c r="N56" s="4" t="n">
        <v>0.7</v>
      </c>
      <c r="O56" s="4" t="n">
        <v>0.8</v>
      </c>
      <c r="P56" s="4" t="n">
        <v>0.8</v>
      </c>
      <c r="Q56" s="4" t="n">
        <v>0.9</v>
      </c>
      <c r="R56" s="5" t="n">
        <v>0.1</v>
      </c>
      <c r="S56" s="5" t="n">
        <v>0.2</v>
      </c>
      <c r="T56" s="5" t="n">
        <v>0.2</v>
      </c>
      <c r="U56" s="5" t="n">
        <v>0.3</v>
      </c>
      <c r="V56" s="6" t="n">
        <v>0.7</v>
      </c>
      <c r="W56" s="6" t="n">
        <v>0.8</v>
      </c>
      <c r="X56" s="6" t="n">
        <v>0.8</v>
      </c>
      <c r="Y56" s="6" t="n">
        <v>0.9</v>
      </c>
      <c r="Z56" s="17" t="n">
        <f aca="false">(V56+R56+N56+J56+F56+B56)/(COUNTA($B56:$Q56)/4)</f>
        <v>0.675</v>
      </c>
      <c r="AA56" s="17" t="n">
        <f aca="false">(W56+S56+O56+K56+G56+C56)/(COUNTA($B56:$Q56)/4)</f>
        <v>0.825</v>
      </c>
      <c r="AB56" s="17" t="n">
        <f aca="false">(X56+T56+P56+L56+H56+D56)/(COUNTA($B56:$Q56)/4)</f>
        <v>0.825</v>
      </c>
      <c r="AC56" s="17" t="n">
        <f aca="false">(Y56+U56+Q56+M56+I56+E56)/(COUNTA($B56:$Q56)/4)</f>
        <v>0.975</v>
      </c>
      <c r="AD56" s="17" t="n">
        <f aca="false">Esperti!AA56/(1+Esperti!AA56-Esperti!Z56)</f>
        <v>0.717391304347826</v>
      </c>
      <c r="AE56" s="17" t="n">
        <f aca="false">Esperti!AC56/(1+Esperti!AC56-Esperti!AB56)</f>
        <v>0.847826086956522</v>
      </c>
      <c r="AF56" s="18" t="n">
        <f aca="false">ROUND(Esperti!AD56*Esperti!$AE$7+Esperti!AE56*(1-Esperti!$AE$7),4)</f>
        <v>0.7826</v>
      </c>
      <c r="AH56" s="16" t="str">
        <f aca="false">"WHEN "&amp;CHAR(34)&amp;"clc06"&amp;CHAR(34)&amp;"= '"&amp;$A56&amp;"' THEN "&amp;AF56</f>
        <v>WHEN "clc06"= '3232' THEN 0,7826</v>
      </c>
    </row>
    <row r="57" customFormat="false" ht="12.8" hidden="false" customHeight="false" outlineLevel="0" collapsed="false">
      <c r="A57" s="8" t="s">
        <v>65</v>
      </c>
      <c r="B57" s="1" t="n">
        <v>0.7</v>
      </c>
      <c r="C57" s="1" t="n">
        <v>0.8</v>
      </c>
      <c r="D57" s="1" t="n">
        <v>0.8</v>
      </c>
      <c r="E57" s="1" t="n">
        <v>0.9</v>
      </c>
      <c r="F57" s="2" t="n">
        <v>0.5</v>
      </c>
      <c r="G57" s="2" t="n">
        <v>0.6</v>
      </c>
      <c r="H57" s="2" t="n">
        <v>0.7</v>
      </c>
      <c r="I57" s="2" t="n">
        <v>0.8</v>
      </c>
      <c r="J57" s="3" t="n">
        <v>0.7</v>
      </c>
      <c r="K57" s="3" t="n">
        <v>0.8</v>
      </c>
      <c r="L57" s="3" t="n">
        <v>0.8</v>
      </c>
      <c r="M57" s="3" t="n">
        <v>0.9</v>
      </c>
      <c r="N57" s="4" t="n">
        <v>0.7</v>
      </c>
      <c r="O57" s="4" t="n">
        <v>0.8</v>
      </c>
      <c r="P57" s="4" t="n">
        <v>0.8</v>
      </c>
      <c r="Q57" s="4" t="n">
        <v>0.9</v>
      </c>
      <c r="R57" s="5" t="n">
        <v>0.4</v>
      </c>
      <c r="S57" s="5" t="n">
        <v>0.5</v>
      </c>
      <c r="T57" s="5" t="n">
        <v>0.5</v>
      </c>
      <c r="U57" s="5" t="n">
        <v>0.6</v>
      </c>
      <c r="V57" s="6" t="n">
        <v>0.8</v>
      </c>
      <c r="W57" s="6" t="n">
        <v>1</v>
      </c>
      <c r="X57" s="6" t="n">
        <v>1</v>
      </c>
      <c r="Y57" s="6" t="n">
        <v>1</v>
      </c>
      <c r="Z57" s="17" t="n">
        <f aca="false">(V57+R57+N57+J57+F57+B57)/(COUNTA($B57:$Q57)/4)</f>
        <v>0.95</v>
      </c>
      <c r="AA57" s="17" t="n">
        <f aca="false">(W57+S57+O57+K57+G57+C57)/(COUNTA($B57:$Q57)/4)</f>
        <v>1.125</v>
      </c>
      <c r="AB57" s="17" t="n">
        <f aca="false">(X57+T57+P57+L57+H57+D57)/(COUNTA($B57:$Q57)/4)</f>
        <v>1.15</v>
      </c>
      <c r="AC57" s="17" t="n">
        <f aca="false">(Y57+U57+Q57+M57+I57+E57)/(COUNTA($B57:$Q57)/4)</f>
        <v>1.275</v>
      </c>
      <c r="AD57" s="17" t="n">
        <f aca="false">Esperti!AA57/(1+Esperti!AA57-Esperti!Z57)</f>
        <v>0.957446808510638</v>
      </c>
      <c r="AE57" s="17" t="n">
        <f aca="false">Esperti!AC57/(1+Esperti!AC57-Esperti!AB57)</f>
        <v>1.13333333333333</v>
      </c>
      <c r="AF57" s="18" t="n">
        <f aca="false">ROUND(Esperti!AD57*Esperti!$AE$7+Esperti!AE57*(1-Esperti!$AE$7),4)</f>
        <v>1.0454</v>
      </c>
      <c r="AH57" s="16" t="str">
        <f aca="false">"WHEN "&amp;CHAR(34)&amp;"clc06"&amp;CHAR(34)&amp;"= '"&amp;$A57&amp;"' THEN "&amp;AF57</f>
        <v>WHEN "clc06"= '324' THEN 1,0454</v>
      </c>
    </row>
    <row r="58" customFormat="false" ht="12.8" hidden="false" customHeight="false" outlineLevel="0" collapsed="false">
      <c r="A58" s="8" t="s">
        <v>66</v>
      </c>
      <c r="B58" s="1" t="n">
        <v>0</v>
      </c>
      <c r="C58" s="1" t="n">
        <v>0</v>
      </c>
      <c r="D58" s="1" t="n">
        <v>0</v>
      </c>
      <c r="E58" s="1" t="n">
        <v>0.2</v>
      </c>
      <c r="F58" s="2" t="n">
        <v>0</v>
      </c>
      <c r="G58" s="2" t="n">
        <v>0</v>
      </c>
      <c r="H58" s="2" t="n">
        <v>0</v>
      </c>
      <c r="I58" s="2" t="n">
        <v>0.2</v>
      </c>
      <c r="J58" s="3" t="n">
        <v>0</v>
      </c>
      <c r="K58" s="3" t="n">
        <v>0</v>
      </c>
      <c r="L58" s="3" t="n">
        <v>0</v>
      </c>
      <c r="M58" s="3" t="n">
        <v>0.2</v>
      </c>
      <c r="N58" s="4" t="n">
        <v>0</v>
      </c>
      <c r="O58" s="4" t="n">
        <v>0</v>
      </c>
      <c r="P58" s="4" t="n">
        <v>0</v>
      </c>
      <c r="Q58" s="4" t="n">
        <v>0.2</v>
      </c>
      <c r="R58" s="5" t="n">
        <v>0</v>
      </c>
      <c r="S58" s="5" t="n">
        <v>0</v>
      </c>
      <c r="T58" s="5" t="n">
        <v>0</v>
      </c>
      <c r="U58" s="5" t="n">
        <v>0.2</v>
      </c>
      <c r="V58" s="6" t="n">
        <v>0</v>
      </c>
      <c r="W58" s="6" t="n">
        <v>0</v>
      </c>
      <c r="X58" s="6" t="n">
        <v>0</v>
      </c>
      <c r="Y58" s="6" t="n">
        <v>0.2</v>
      </c>
      <c r="Z58" s="17" t="n">
        <f aca="false">(V58+R58+N58+J58+F58+B58)/(COUNTA($B58:$Q58)/4)</f>
        <v>0</v>
      </c>
      <c r="AA58" s="17" t="n">
        <f aca="false">(W58+S58+O58+K58+G58+C58)/(COUNTA($B58:$Q58)/4)</f>
        <v>0</v>
      </c>
      <c r="AB58" s="17" t="n">
        <f aca="false">(X58+T58+P58+L58+H58+D58)/(COUNTA($B58:$Q58)/4)</f>
        <v>0</v>
      </c>
      <c r="AC58" s="17" t="n">
        <f aca="false">(Y58+U58+Q58+M58+I58+E58)/(COUNTA($B58:$Q58)/4)</f>
        <v>0.3</v>
      </c>
      <c r="AD58" s="17" t="n">
        <f aca="false">Esperti!AA58/(1+Esperti!AA58-Esperti!Z58)</f>
        <v>0</v>
      </c>
      <c r="AE58" s="17" t="n">
        <f aca="false">Esperti!AC58/(1+Esperti!AC58-Esperti!AB58)</f>
        <v>0.230769230769231</v>
      </c>
      <c r="AF58" s="18" t="n">
        <f aca="false">ROUND(Esperti!AD58*Esperti!$AE$7+Esperti!AE58*(1-Esperti!$AE$7),4)</f>
        <v>0.1154</v>
      </c>
      <c r="AH58" s="16" t="str">
        <f aca="false">"WHEN "&amp;CHAR(34)&amp;"clc06"&amp;CHAR(34)&amp;"= '"&amp;$A58&amp;"' THEN "&amp;AF58</f>
        <v>WHEN "clc06"= '331' THEN 0,1154</v>
      </c>
    </row>
    <row r="59" customFormat="false" ht="12.8" hidden="false" customHeight="false" outlineLevel="0" collapsed="false">
      <c r="A59" s="8" t="s">
        <v>67</v>
      </c>
      <c r="B59" s="1" t="n">
        <v>0</v>
      </c>
      <c r="C59" s="1" t="n">
        <v>0</v>
      </c>
      <c r="D59" s="1" t="n">
        <v>0</v>
      </c>
      <c r="E59" s="1" t="n">
        <v>0.2</v>
      </c>
      <c r="F59" s="2" t="n">
        <v>0</v>
      </c>
      <c r="G59" s="2" t="n">
        <v>0</v>
      </c>
      <c r="H59" s="2" t="n">
        <v>0</v>
      </c>
      <c r="I59" s="2" t="n">
        <v>0.2</v>
      </c>
      <c r="J59" s="3" t="n">
        <v>0</v>
      </c>
      <c r="K59" s="3" t="n">
        <v>0</v>
      </c>
      <c r="L59" s="3" t="n">
        <v>0</v>
      </c>
      <c r="M59" s="3" t="n">
        <v>0.2</v>
      </c>
      <c r="N59" s="4" t="n">
        <v>0</v>
      </c>
      <c r="O59" s="4" t="n">
        <v>0</v>
      </c>
      <c r="P59" s="4" t="n">
        <v>0</v>
      </c>
      <c r="Q59" s="4" t="n">
        <v>0.2</v>
      </c>
      <c r="R59" s="5" t="n">
        <v>0</v>
      </c>
      <c r="S59" s="5" t="n">
        <v>0</v>
      </c>
      <c r="T59" s="5" t="n">
        <v>0</v>
      </c>
      <c r="U59" s="5" t="n">
        <v>0.2</v>
      </c>
      <c r="V59" s="6" t="n">
        <v>0.1</v>
      </c>
      <c r="W59" s="6" t="n">
        <v>0.2</v>
      </c>
      <c r="X59" s="6" t="n">
        <v>0.2</v>
      </c>
      <c r="Y59" s="6" t="n">
        <v>0.3</v>
      </c>
      <c r="Z59" s="17" t="n">
        <f aca="false">(V59+R59+N59+J59+F59+B59)/(COUNTA($B59:$Q59)/4)</f>
        <v>0.025</v>
      </c>
      <c r="AA59" s="17" t="n">
        <f aca="false">(W59+S59+O59+K59+G59+C59)/(COUNTA($B59:$Q59)/4)</f>
        <v>0.05</v>
      </c>
      <c r="AB59" s="17" t="n">
        <f aca="false">(X59+T59+P59+L59+H59+D59)/(COUNTA($B59:$Q59)/4)</f>
        <v>0.05</v>
      </c>
      <c r="AC59" s="17" t="n">
        <f aca="false">(Y59+U59+Q59+M59+I59+E59)/(COUNTA($B59:$Q59)/4)</f>
        <v>0.325</v>
      </c>
      <c r="AD59" s="17" t="n">
        <f aca="false">Esperti!AA59/(1+Esperti!AA59-Esperti!Z59)</f>
        <v>0.048780487804878</v>
      </c>
      <c r="AE59" s="17" t="n">
        <f aca="false">Esperti!AC59/(1+Esperti!AC59-Esperti!AB59)</f>
        <v>0.254901960784314</v>
      </c>
      <c r="AF59" s="18" t="n">
        <f aca="false">ROUND(Esperti!AD59*Esperti!$AE$7+Esperti!AE59*(1-Esperti!$AE$7),4)</f>
        <v>0.1518</v>
      </c>
      <c r="AH59" s="16" t="str">
        <f aca="false">"WHEN "&amp;CHAR(34)&amp;"clc06"&amp;CHAR(34)&amp;"= '"&amp;$A59&amp;"' THEN "&amp;AF59</f>
        <v>WHEN "clc06"= '332' THEN 0,1518</v>
      </c>
    </row>
    <row r="60" customFormat="false" ht="12.8" hidden="false" customHeight="false" outlineLevel="0" collapsed="false">
      <c r="A60" s="8" t="s">
        <v>68</v>
      </c>
      <c r="B60" s="1" t="n">
        <v>0.4</v>
      </c>
      <c r="C60" s="1" t="n">
        <v>0.5</v>
      </c>
      <c r="D60" s="1" t="n">
        <v>0.5</v>
      </c>
      <c r="E60" s="1" t="n">
        <v>0.6</v>
      </c>
      <c r="F60" s="2" t="n">
        <v>0.1</v>
      </c>
      <c r="G60" s="2" t="n">
        <v>0.2</v>
      </c>
      <c r="H60" s="2" t="n">
        <v>0.2</v>
      </c>
      <c r="I60" s="2" t="n">
        <v>0.3</v>
      </c>
      <c r="J60" s="3" t="n">
        <v>0.1</v>
      </c>
      <c r="K60" s="3" t="n">
        <v>0.2</v>
      </c>
      <c r="L60" s="3" t="n">
        <v>0.2</v>
      </c>
      <c r="M60" s="3" t="n">
        <v>0.3</v>
      </c>
      <c r="N60" s="4" t="n">
        <v>0.1</v>
      </c>
      <c r="O60" s="4" t="n">
        <v>0.2</v>
      </c>
      <c r="P60" s="4" t="n">
        <v>0.2</v>
      </c>
      <c r="Q60" s="4" t="n">
        <v>0.3</v>
      </c>
      <c r="R60" s="5" t="n">
        <v>0.2</v>
      </c>
      <c r="S60" s="5" t="n">
        <v>0.3</v>
      </c>
      <c r="T60" s="5" t="n">
        <v>0.4</v>
      </c>
      <c r="U60" s="5" t="n">
        <v>0.5</v>
      </c>
      <c r="V60" s="6" t="n">
        <v>0.1</v>
      </c>
      <c r="W60" s="6" t="n">
        <v>0.2</v>
      </c>
      <c r="X60" s="6" t="n">
        <v>0.2</v>
      </c>
      <c r="Y60" s="6" t="n">
        <v>0.3</v>
      </c>
      <c r="Z60" s="17" t="n">
        <f aca="false">(V60+R60+N60+J60+F60+B60)/(COUNTA($B60:$Q60)/4)</f>
        <v>0.25</v>
      </c>
      <c r="AA60" s="17" t="n">
        <f aca="false">(W60+S60+O60+K60+G60+C60)/(COUNTA($B60:$Q60)/4)</f>
        <v>0.4</v>
      </c>
      <c r="AB60" s="17" t="n">
        <f aca="false">(X60+T60+P60+L60+H60+D60)/(COUNTA($B60:$Q60)/4)</f>
        <v>0.425</v>
      </c>
      <c r="AC60" s="17" t="n">
        <f aca="false">(Y60+U60+Q60+M60+I60+E60)/(COUNTA($B60:$Q60)/4)</f>
        <v>0.575</v>
      </c>
      <c r="AD60" s="17" t="n">
        <f aca="false">Esperti!AA60/(1+Esperti!AA60-Esperti!Z60)</f>
        <v>0.347826086956522</v>
      </c>
      <c r="AE60" s="17" t="n">
        <f aca="false">Esperti!AC60/(1+Esperti!AC60-Esperti!AB60)</f>
        <v>0.5</v>
      </c>
      <c r="AF60" s="18" t="n">
        <f aca="false">ROUND(Esperti!AD60*Esperti!$AE$7+Esperti!AE60*(1-Esperti!$AE$7),4)</f>
        <v>0.4239</v>
      </c>
      <c r="AH60" s="16" t="str">
        <f aca="false">"WHEN "&amp;CHAR(34)&amp;"clc06"&amp;CHAR(34)&amp;"= '"&amp;$A60&amp;"' THEN "&amp;AF60</f>
        <v>WHEN "clc06"= '333' THEN 0,4239</v>
      </c>
    </row>
    <row r="61" customFormat="false" ht="12.8" hidden="false" customHeight="false" outlineLevel="0" collapsed="false">
      <c r="A61" s="8" t="s">
        <v>69</v>
      </c>
      <c r="B61" s="1" t="n">
        <v>0.7</v>
      </c>
      <c r="C61" s="1" t="n">
        <v>0.8</v>
      </c>
      <c r="D61" s="1" t="n">
        <v>0.8</v>
      </c>
      <c r="E61" s="1" t="n">
        <v>0.9</v>
      </c>
      <c r="F61" s="2" t="n">
        <v>0.4</v>
      </c>
      <c r="G61" s="2" t="n">
        <v>0.5</v>
      </c>
      <c r="H61" s="2" t="n">
        <v>0.5</v>
      </c>
      <c r="I61" s="2" t="n">
        <v>0.6</v>
      </c>
      <c r="J61" s="3" t="n">
        <v>0</v>
      </c>
      <c r="K61" s="3" t="n">
        <v>0</v>
      </c>
      <c r="L61" s="3" t="n">
        <v>0</v>
      </c>
      <c r="M61" s="3" t="n">
        <v>0.2</v>
      </c>
      <c r="N61" s="4" t="n">
        <v>0.5</v>
      </c>
      <c r="O61" s="4" t="n">
        <v>0.6</v>
      </c>
      <c r="P61" s="4" t="n">
        <v>0.7</v>
      </c>
      <c r="Q61" s="4" t="n">
        <v>0.8</v>
      </c>
      <c r="R61" s="5" t="n">
        <v>0.5</v>
      </c>
      <c r="S61" s="5" t="n">
        <v>0.6</v>
      </c>
      <c r="T61" s="5" t="n">
        <v>0.7</v>
      </c>
      <c r="U61" s="5" t="n">
        <v>0.8</v>
      </c>
      <c r="V61" s="6" t="n">
        <v>0.2</v>
      </c>
      <c r="W61" s="6" t="n">
        <v>0.3</v>
      </c>
      <c r="X61" s="6" t="n">
        <v>0.4</v>
      </c>
      <c r="Y61" s="6" t="n">
        <v>0.5</v>
      </c>
      <c r="Z61" s="17" t="n">
        <f aca="false">(V61+R61+N61+J61+F61+B61)/(COUNTA($B61:$Q61)/4)</f>
        <v>0.575</v>
      </c>
      <c r="AA61" s="17" t="n">
        <f aca="false">(W61+S61+O61+K61+G61+C61)/(COUNTA($B61:$Q61)/4)</f>
        <v>0.7</v>
      </c>
      <c r="AB61" s="17" t="n">
        <f aca="false">(X61+T61+P61+L61+H61+D61)/(COUNTA($B61:$Q61)/4)</f>
        <v>0.775</v>
      </c>
      <c r="AC61" s="17" t="n">
        <f aca="false">(Y61+U61+Q61+M61+I61+E61)/(COUNTA($B61:$Q61)/4)</f>
        <v>0.95</v>
      </c>
      <c r="AD61" s="17" t="n">
        <f aca="false">Esperti!AA61/(1+Esperti!AA61-Esperti!Z61)</f>
        <v>0.622222222222222</v>
      </c>
      <c r="AE61" s="17" t="n">
        <f aca="false">Esperti!AC61/(1+Esperti!AC61-Esperti!AB61)</f>
        <v>0.808510638297872</v>
      </c>
      <c r="AF61" s="18" t="n">
        <f aca="false">ROUND(Esperti!AD61*Esperti!$AE$7+Esperti!AE61*(1-Esperti!$AE$7),4)</f>
        <v>0.7154</v>
      </c>
      <c r="AH61" s="16" t="str">
        <f aca="false">"WHEN "&amp;CHAR(34)&amp;"clc06"&amp;CHAR(34)&amp;"= '"&amp;$A61&amp;"' THEN "&amp;AF61</f>
        <v>WHEN "clc06"= '334' THEN 0,7154</v>
      </c>
    </row>
    <row r="62" customFormat="false" ht="12.8" hidden="false" customHeight="false" outlineLevel="0" collapsed="false">
      <c r="A62" s="8" t="s">
        <v>70</v>
      </c>
      <c r="B62" s="1" t="n">
        <v>0</v>
      </c>
      <c r="C62" s="1" t="n">
        <v>0</v>
      </c>
      <c r="D62" s="1" t="n">
        <v>0</v>
      </c>
      <c r="E62" s="1" t="n">
        <v>0.2</v>
      </c>
      <c r="F62" s="2" t="n">
        <v>0</v>
      </c>
      <c r="G62" s="2" t="n">
        <v>0</v>
      </c>
      <c r="H62" s="2" t="n">
        <v>0</v>
      </c>
      <c r="I62" s="2" t="n">
        <v>0.2</v>
      </c>
      <c r="J62" s="3" t="n">
        <v>0.1</v>
      </c>
      <c r="K62" s="3" t="n">
        <v>0.2</v>
      </c>
      <c r="L62" s="3" t="n">
        <v>0.2</v>
      </c>
      <c r="M62" s="3" t="n">
        <v>0.3</v>
      </c>
      <c r="N62" s="4" t="n">
        <v>0</v>
      </c>
      <c r="O62" s="4" t="n">
        <v>0</v>
      </c>
      <c r="P62" s="4" t="n">
        <v>0</v>
      </c>
      <c r="Q62" s="4" t="n">
        <v>0.2</v>
      </c>
      <c r="R62" s="5" t="n">
        <v>0</v>
      </c>
      <c r="S62" s="5" t="n">
        <v>0</v>
      </c>
      <c r="T62" s="5" t="n">
        <v>0</v>
      </c>
      <c r="U62" s="5" t="n">
        <v>0.2</v>
      </c>
      <c r="V62" s="6" t="n">
        <v>0.2</v>
      </c>
      <c r="W62" s="6" t="n">
        <v>0.3</v>
      </c>
      <c r="X62" s="6" t="n">
        <v>0.4</v>
      </c>
      <c r="Y62" s="6" t="n">
        <v>0.5</v>
      </c>
      <c r="Z62" s="17" t="n">
        <f aca="false">(V62+R62+N62+J62+F62+B62)/(COUNTA($B62:$Q62)/4)</f>
        <v>0.075</v>
      </c>
      <c r="AA62" s="17" t="n">
        <f aca="false">(W62+S62+O62+K62+G62+C62)/(COUNTA($B62:$Q62)/4)</f>
        <v>0.125</v>
      </c>
      <c r="AB62" s="17" t="n">
        <f aca="false">(X62+T62+P62+L62+H62+D62)/(COUNTA($B62:$Q62)/4)</f>
        <v>0.15</v>
      </c>
      <c r="AC62" s="17" t="n">
        <f aca="false">(Y62+U62+Q62+M62+I62+E62)/(COUNTA($B62:$Q62)/4)</f>
        <v>0.4</v>
      </c>
      <c r="AD62" s="17" t="n">
        <f aca="false">Esperti!AA62/(1+Esperti!AA62-Esperti!Z62)</f>
        <v>0.119047619047619</v>
      </c>
      <c r="AE62" s="17" t="n">
        <f aca="false">Esperti!AC62/(1+Esperti!AC62-Esperti!AB62)</f>
        <v>0.32</v>
      </c>
      <c r="AF62" s="18" t="n">
        <f aca="false">ROUND(Esperti!AD62*Esperti!$AE$7+Esperti!AE62*(1-Esperti!$AE$7),4)</f>
        <v>0.2195</v>
      </c>
      <c r="AH62" s="16" t="str">
        <f aca="false">"WHEN "&amp;CHAR(34)&amp;"clc06"&amp;CHAR(34)&amp;"= '"&amp;$A62&amp;"' THEN "&amp;AF62</f>
        <v>WHEN "clc06"= '411' THEN 0,2195</v>
      </c>
    </row>
    <row r="63" customFormat="false" ht="12.8" hidden="false" customHeight="false" outlineLevel="0" collapsed="false">
      <c r="A63" s="8" t="s">
        <v>71</v>
      </c>
      <c r="B63" s="1" t="n">
        <v>0</v>
      </c>
      <c r="C63" s="1" t="n">
        <v>0</v>
      </c>
      <c r="D63" s="1" t="n">
        <v>0</v>
      </c>
      <c r="E63" s="1" t="n">
        <v>0.2</v>
      </c>
      <c r="F63" s="2" t="n">
        <v>0</v>
      </c>
      <c r="G63" s="2" t="n">
        <v>0</v>
      </c>
      <c r="H63" s="2" t="n">
        <v>0</v>
      </c>
      <c r="I63" s="2" t="n">
        <v>0.2</v>
      </c>
      <c r="J63" s="3" t="n">
        <v>0</v>
      </c>
      <c r="K63" s="3" t="n">
        <v>0</v>
      </c>
      <c r="L63" s="3" t="n">
        <v>0</v>
      </c>
      <c r="M63" s="3" t="n">
        <v>0.2</v>
      </c>
      <c r="N63" s="4" t="n">
        <v>0</v>
      </c>
      <c r="O63" s="4" t="n">
        <v>0</v>
      </c>
      <c r="P63" s="4" t="n">
        <v>0</v>
      </c>
      <c r="Q63" s="4" t="n">
        <v>0.2</v>
      </c>
      <c r="R63" s="5" t="n">
        <v>0</v>
      </c>
      <c r="S63" s="5" t="n">
        <v>0</v>
      </c>
      <c r="T63" s="5" t="n">
        <v>0</v>
      </c>
      <c r="U63" s="5" t="n">
        <v>0.2</v>
      </c>
      <c r="V63" s="6" t="n">
        <v>0</v>
      </c>
      <c r="W63" s="6" t="n">
        <v>0</v>
      </c>
      <c r="X63" s="6" t="n">
        <v>0</v>
      </c>
      <c r="Y63" s="6" t="n">
        <v>0.2</v>
      </c>
      <c r="Z63" s="17" t="n">
        <f aca="false">(V63+R63+N63+J63+F63+B63)/(COUNTA($B63:$Q63)/4)</f>
        <v>0</v>
      </c>
      <c r="AA63" s="17" t="n">
        <f aca="false">(W63+S63+O63+K63+G63+C63)/(COUNTA($B63:$Q63)/4)</f>
        <v>0</v>
      </c>
      <c r="AB63" s="17" t="n">
        <f aca="false">(X63+T63+P63+L63+H63+D63)/(COUNTA($B63:$Q63)/4)</f>
        <v>0</v>
      </c>
      <c r="AC63" s="17" t="n">
        <f aca="false">(Y63+U63+Q63+M63+I63+E63)/(COUNTA($B63:$Q63)/4)</f>
        <v>0.3</v>
      </c>
      <c r="AD63" s="17" t="n">
        <f aca="false">Esperti!AA63/(1+Esperti!AA63-Esperti!Z63)</f>
        <v>0</v>
      </c>
      <c r="AE63" s="17" t="n">
        <f aca="false">Esperti!AC63/(1+Esperti!AC63-Esperti!AB63)</f>
        <v>0.230769230769231</v>
      </c>
      <c r="AF63" s="18" t="n">
        <f aca="false">ROUND(Esperti!AD63*Esperti!$AE$7+Esperti!AE63*(1-Esperti!$AE$7),4)</f>
        <v>0.1154</v>
      </c>
      <c r="AH63" s="16" t="str">
        <f aca="false">"WHEN "&amp;CHAR(34)&amp;"clc06"&amp;CHAR(34)&amp;"= '"&amp;$A63&amp;"' THEN "&amp;AF63</f>
        <v>WHEN "clc06"= '421' THEN 0,1154</v>
      </c>
    </row>
    <row r="64" customFormat="false" ht="12.8" hidden="false" customHeight="false" outlineLevel="0" collapsed="false">
      <c r="A64" s="8" t="s">
        <v>72</v>
      </c>
      <c r="B64" s="1" t="n">
        <v>0</v>
      </c>
      <c r="C64" s="1" t="n">
        <v>0</v>
      </c>
      <c r="D64" s="1" t="n">
        <v>0</v>
      </c>
      <c r="E64" s="1" t="n">
        <v>0.2</v>
      </c>
      <c r="F64" s="2" t="n">
        <v>0</v>
      </c>
      <c r="G64" s="2" t="n">
        <v>0</v>
      </c>
      <c r="H64" s="2" t="n">
        <v>0</v>
      </c>
      <c r="I64" s="2" t="n">
        <v>0.2</v>
      </c>
      <c r="J64" s="3" t="n">
        <v>0</v>
      </c>
      <c r="K64" s="3" t="n">
        <v>0</v>
      </c>
      <c r="L64" s="3" t="n">
        <v>0</v>
      </c>
      <c r="M64" s="3" t="n">
        <v>0.2</v>
      </c>
      <c r="N64" s="4" t="n">
        <v>0</v>
      </c>
      <c r="O64" s="4" t="n">
        <v>0</v>
      </c>
      <c r="P64" s="4" t="n">
        <v>0</v>
      </c>
      <c r="Q64" s="4" t="n">
        <v>0.2</v>
      </c>
      <c r="R64" s="5" t="n">
        <v>0</v>
      </c>
      <c r="S64" s="5" t="n">
        <v>0</v>
      </c>
      <c r="T64" s="5" t="n">
        <v>0</v>
      </c>
      <c r="U64" s="5" t="n">
        <v>0.2</v>
      </c>
      <c r="V64" s="6" t="n">
        <v>0</v>
      </c>
      <c r="W64" s="6" t="n">
        <v>0</v>
      </c>
      <c r="X64" s="6" t="n">
        <v>0</v>
      </c>
      <c r="Y64" s="6" t="n">
        <v>0.2</v>
      </c>
      <c r="Z64" s="17" t="n">
        <f aca="false">(V64+R64+N64+J64+F64+B64)/(COUNTA($B64:$Q64)/4)</f>
        <v>0</v>
      </c>
      <c r="AA64" s="17" t="n">
        <f aca="false">(W64+S64+O64+K64+G64+C64)/(COUNTA($B64:$Q64)/4)</f>
        <v>0</v>
      </c>
      <c r="AB64" s="17" t="n">
        <f aca="false">(X64+T64+P64+L64+H64+D64)/(COUNTA($B64:$Q64)/4)</f>
        <v>0</v>
      </c>
      <c r="AC64" s="17" t="n">
        <f aca="false">(Y64+U64+Q64+M64+I64+E64)/(COUNTA($B64:$Q64)/4)</f>
        <v>0.3</v>
      </c>
      <c r="AD64" s="17" t="n">
        <f aca="false">Esperti!AA64/(1+Esperti!AA64-Esperti!Z64)</f>
        <v>0</v>
      </c>
      <c r="AE64" s="17" t="n">
        <f aca="false">Esperti!AC64/(1+Esperti!AC64-Esperti!AB64)</f>
        <v>0.230769230769231</v>
      </c>
      <c r="AF64" s="18" t="n">
        <f aca="false">ROUND(Esperti!AD64*Esperti!$AE$7+Esperti!AE64*(1-Esperti!$AE$7),4)</f>
        <v>0.1154</v>
      </c>
      <c r="AH64" s="16" t="str">
        <f aca="false">"WHEN "&amp;CHAR(34)&amp;"clc06"&amp;CHAR(34)&amp;"= '"&amp;$A64&amp;"' THEN "&amp;AF64</f>
        <v>WHEN "clc06"= '422' THEN 0,1154</v>
      </c>
    </row>
    <row r="65" customFormat="false" ht="12.8" hidden="false" customHeight="false" outlineLevel="0" collapsed="false">
      <c r="A65" s="8" t="s">
        <v>73</v>
      </c>
      <c r="B65" s="1" t="n">
        <v>0</v>
      </c>
      <c r="C65" s="1" t="n">
        <v>0</v>
      </c>
      <c r="D65" s="1" t="n">
        <v>0</v>
      </c>
      <c r="E65" s="1" t="n">
        <v>0.2</v>
      </c>
      <c r="F65" s="2" t="n">
        <v>0</v>
      </c>
      <c r="G65" s="2" t="n">
        <v>0</v>
      </c>
      <c r="H65" s="2" t="n">
        <v>0</v>
      </c>
      <c r="I65" s="2" t="n">
        <v>0.2</v>
      </c>
      <c r="J65" s="3" t="n">
        <v>0.4</v>
      </c>
      <c r="K65" s="3" t="n">
        <v>0.5</v>
      </c>
      <c r="L65" s="3" t="n">
        <v>0.5</v>
      </c>
      <c r="M65" s="3" t="n">
        <v>0.6</v>
      </c>
      <c r="N65" s="4" t="n">
        <v>0.1</v>
      </c>
      <c r="O65" s="4" t="n">
        <v>0.2</v>
      </c>
      <c r="P65" s="4" t="n">
        <v>0.2</v>
      </c>
      <c r="Q65" s="4" t="n">
        <v>0.3</v>
      </c>
      <c r="R65" s="5" t="n">
        <v>0.2</v>
      </c>
      <c r="S65" s="5" t="n">
        <v>0.3</v>
      </c>
      <c r="T65" s="5" t="n">
        <v>0.4</v>
      </c>
      <c r="U65" s="5" t="n">
        <v>0.5</v>
      </c>
      <c r="V65" s="6" t="n">
        <v>0.4</v>
      </c>
      <c r="W65" s="6" t="n">
        <v>0.5</v>
      </c>
      <c r="X65" s="6" t="n">
        <v>0.5</v>
      </c>
      <c r="Y65" s="6" t="n">
        <v>0.6</v>
      </c>
      <c r="Z65" s="17" t="n">
        <f aca="false">(V65+R65+N65+J65+F65+B65)/(COUNTA($B65:$Q65)/4)</f>
        <v>0.275</v>
      </c>
      <c r="AA65" s="17" t="n">
        <f aca="false">(W65+S65+O65+K65+G65+C65)/(COUNTA($B65:$Q65)/4)</f>
        <v>0.375</v>
      </c>
      <c r="AB65" s="17" t="n">
        <f aca="false">(X65+T65+P65+L65+H65+D65)/(COUNTA($B65:$Q65)/4)</f>
        <v>0.4</v>
      </c>
      <c r="AC65" s="17" t="n">
        <f aca="false">(Y65+U65+Q65+M65+I65+E65)/(COUNTA($B65:$Q65)/4)</f>
        <v>0.6</v>
      </c>
      <c r="AD65" s="17" t="n">
        <f aca="false">Esperti!AA65/(1+Esperti!AA65-Esperti!Z65)</f>
        <v>0.340909090909091</v>
      </c>
      <c r="AE65" s="17" t="n">
        <f aca="false">Esperti!AC65/(1+Esperti!AC65-Esperti!AB65)</f>
        <v>0.5</v>
      </c>
      <c r="AF65" s="18" t="n">
        <f aca="false">ROUND(Esperti!AD65*Esperti!$AE$7+Esperti!AE65*(1-Esperti!$AE$7),4)</f>
        <v>0.4205</v>
      </c>
      <c r="AH65" s="16" t="str">
        <f aca="false">"WHEN "&amp;CHAR(34)&amp;"clc06"&amp;CHAR(34)&amp;"= '"&amp;$A65&amp;"' THEN "&amp;AF65</f>
        <v>WHEN "clc06"= '511' THEN 0,4205</v>
      </c>
    </row>
    <row r="66" customFormat="false" ht="12.8" hidden="false" customHeight="false" outlineLevel="0" collapsed="false">
      <c r="A66" s="8" t="s">
        <v>74</v>
      </c>
      <c r="B66" s="1" t="n">
        <v>0</v>
      </c>
      <c r="C66" s="1" t="n">
        <v>0</v>
      </c>
      <c r="D66" s="1" t="n">
        <v>0</v>
      </c>
      <c r="E66" s="1" t="n">
        <v>0.2</v>
      </c>
      <c r="F66" s="2" t="n">
        <v>0</v>
      </c>
      <c r="G66" s="2" t="n">
        <v>0</v>
      </c>
      <c r="H66" s="2" t="n">
        <v>0</v>
      </c>
      <c r="I66" s="2" t="n">
        <v>0.2</v>
      </c>
      <c r="J66" s="3" t="n">
        <v>0.2</v>
      </c>
      <c r="K66" s="3" t="n">
        <v>0.3</v>
      </c>
      <c r="L66" s="3" t="n">
        <v>0.4</v>
      </c>
      <c r="M66" s="3" t="n">
        <v>0.5</v>
      </c>
      <c r="N66" s="4" t="n">
        <v>0.1</v>
      </c>
      <c r="O66" s="4" t="n">
        <v>0.2</v>
      </c>
      <c r="P66" s="4" t="n">
        <v>0.2</v>
      </c>
      <c r="Q66" s="4" t="n">
        <v>0.3</v>
      </c>
      <c r="R66" s="5" t="n">
        <v>0.2</v>
      </c>
      <c r="S66" s="5" t="n">
        <v>0.3</v>
      </c>
      <c r="T66" s="5" t="n">
        <v>0.4</v>
      </c>
      <c r="U66" s="5" t="n">
        <v>0.5</v>
      </c>
      <c r="V66" s="6" t="n">
        <v>0.4</v>
      </c>
      <c r="W66" s="6" t="n">
        <v>0.5</v>
      </c>
      <c r="X66" s="6" t="n">
        <v>0.5</v>
      </c>
      <c r="Y66" s="6" t="n">
        <v>0.6</v>
      </c>
      <c r="Z66" s="17" t="n">
        <f aca="false">(V66+R66+N66+J66+F66+B66)/(COUNTA($B66:$Q66)/4)</f>
        <v>0.225</v>
      </c>
      <c r="AA66" s="17" t="n">
        <f aca="false">(W66+S66+O66+K66+G66+C66)/(COUNTA($B66:$Q66)/4)</f>
        <v>0.325</v>
      </c>
      <c r="AB66" s="17" t="n">
        <f aca="false">(X66+T66+P66+L66+H66+D66)/(COUNTA($B66:$Q66)/4)</f>
        <v>0.375</v>
      </c>
      <c r="AC66" s="17" t="n">
        <f aca="false">(Y66+U66+Q66+M66+I66+E66)/(COUNTA($B66:$Q66)/4)</f>
        <v>0.575</v>
      </c>
      <c r="AD66" s="17" t="n">
        <f aca="false">Esperti!AA66/(1+Esperti!AA66-Esperti!Z66)</f>
        <v>0.295454545454546</v>
      </c>
      <c r="AE66" s="17" t="n">
        <f aca="false">Esperti!AC66/(1+Esperti!AC66-Esperti!AB66)</f>
        <v>0.479166666666667</v>
      </c>
      <c r="AF66" s="18" t="n">
        <f aca="false">ROUND(Esperti!AD66*Esperti!$AE$7+Esperti!AE66*(1-Esperti!$AE$7),4)</f>
        <v>0.3873</v>
      </c>
      <c r="AH66" s="16" t="str">
        <f aca="false">"WHEN "&amp;CHAR(34)&amp;"clc06"&amp;CHAR(34)&amp;"= '"&amp;$A66&amp;"' THEN "&amp;AF66</f>
        <v>WHEN "clc06"= '512' THEN 0,3873</v>
      </c>
    </row>
    <row r="67" customFormat="false" ht="12.8" hidden="false" customHeight="false" outlineLevel="0" collapsed="false">
      <c r="A67" s="8" t="s">
        <v>75</v>
      </c>
      <c r="B67" s="1" t="n">
        <v>0</v>
      </c>
      <c r="C67" s="1" t="n">
        <v>0</v>
      </c>
      <c r="D67" s="1" t="n">
        <v>0</v>
      </c>
      <c r="E67" s="1" t="n">
        <v>0.2</v>
      </c>
      <c r="F67" s="2" t="n">
        <v>0</v>
      </c>
      <c r="G67" s="2" t="n">
        <v>0</v>
      </c>
      <c r="H67" s="2" t="n">
        <v>0</v>
      </c>
      <c r="I67" s="2" t="n">
        <v>0.2</v>
      </c>
      <c r="J67" s="3" t="n">
        <v>0.1</v>
      </c>
      <c r="K67" s="3" t="n">
        <v>0.2</v>
      </c>
      <c r="L67" s="3" t="n">
        <v>0.2</v>
      </c>
      <c r="M67" s="3" t="n">
        <v>0.3</v>
      </c>
      <c r="N67" s="4" t="n">
        <v>0</v>
      </c>
      <c r="O67" s="4" t="n">
        <v>0</v>
      </c>
      <c r="P67" s="4" t="n">
        <v>0</v>
      </c>
      <c r="Q67" s="4" t="n">
        <v>0.2</v>
      </c>
      <c r="R67" s="5" t="n">
        <v>0</v>
      </c>
      <c r="S67" s="5" t="n">
        <v>0</v>
      </c>
      <c r="T67" s="5" t="n">
        <v>0</v>
      </c>
      <c r="U67" s="5" t="n">
        <v>0.2</v>
      </c>
      <c r="V67" s="6" t="n">
        <v>0</v>
      </c>
      <c r="W67" s="6" t="n">
        <v>0</v>
      </c>
      <c r="X67" s="6" t="n">
        <v>0</v>
      </c>
      <c r="Y67" s="6" t="n">
        <v>0.2</v>
      </c>
      <c r="Z67" s="17" t="n">
        <f aca="false">(V67+R67+N67+J67+F67+B67)/(COUNTA($B67:$Q67)/4)</f>
        <v>0.025</v>
      </c>
      <c r="AA67" s="17" t="n">
        <f aca="false">(W67+S67+O67+K67+G67+C67)/(COUNTA($B67:$Q67)/4)</f>
        <v>0.05</v>
      </c>
      <c r="AB67" s="17" t="n">
        <f aca="false">(X67+T67+P67+L67+H67+D67)/(COUNTA($B67:$Q67)/4)</f>
        <v>0.05</v>
      </c>
      <c r="AC67" s="17" t="n">
        <f aca="false">(Y67+U67+Q67+M67+I67+E67)/(COUNTA($B67:$Q67)/4)</f>
        <v>0.325</v>
      </c>
      <c r="AD67" s="17" t="n">
        <f aca="false">Esperti!AA67/(1+Esperti!AA67-Esperti!Z67)</f>
        <v>0.048780487804878</v>
      </c>
      <c r="AE67" s="17" t="n">
        <f aca="false">Esperti!AC67/(1+Esperti!AC67-Esperti!AB67)</f>
        <v>0.254901960784314</v>
      </c>
      <c r="AF67" s="18" t="n">
        <f aca="false">ROUND(Esperti!AD67*Esperti!$AE$7+Esperti!AE67*(1-Esperti!$AE$7),4)</f>
        <v>0.1518</v>
      </c>
      <c r="AH67" s="16" t="str">
        <f aca="false">"WHEN "&amp;CHAR(34)&amp;"clc06"&amp;CHAR(34)&amp;"= '"&amp;$A67&amp;"' THEN "&amp;AF67</f>
        <v>WHEN "clc06"= '521' THEN 0,1518</v>
      </c>
    </row>
    <row r="68" customFormat="false" ht="12.8" hidden="false" customHeight="false" outlineLevel="0" collapsed="false">
      <c r="A68" s="8" t="s">
        <v>76</v>
      </c>
      <c r="B68" s="1" t="n">
        <v>0</v>
      </c>
      <c r="C68" s="1" t="n">
        <v>0</v>
      </c>
      <c r="D68" s="1" t="n">
        <v>0</v>
      </c>
      <c r="E68" s="1" t="n">
        <v>0.2</v>
      </c>
      <c r="F68" s="2" t="n">
        <v>0</v>
      </c>
      <c r="G68" s="2" t="n">
        <v>0</v>
      </c>
      <c r="H68" s="2" t="n">
        <v>0</v>
      </c>
      <c r="I68" s="2" t="n">
        <v>0.2</v>
      </c>
      <c r="J68" s="3" t="n">
        <v>0.2</v>
      </c>
      <c r="K68" s="3" t="n">
        <v>0.3</v>
      </c>
      <c r="L68" s="3" t="n">
        <v>0.4</v>
      </c>
      <c r="M68" s="3" t="n">
        <v>0.5</v>
      </c>
      <c r="N68" s="4" t="n">
        <v>0</v>
      </c>
      <c r="O68" s="4" t="n">
        <v>0</v>
      </c>
      <c r="P68" s="4" t="n">
        <v>0</v>
      </c>
      <c r="Q68" s="4" t="n">
        <v>0.2</v>
      </c>
      <c r="R68" s="5" t="n">
        <v>0</v>
      </c>
      <c r="S68" s="5" t="n">
        <v>0</v>
      </c>
      <c r="T68" s="5" t="n">
        <v>0</v>
      </c>
      <c r="U68" s="5" t="n">
        <v>0.2</v>
      </c>
      <c r="V68" s="6" t="n">
        <v>0</v>
      </c>
      <c r="W68" s="6" t="n">
        <v>0</v>
      </c>
      <c r="X68" s="6" t="n">
        <v>0</v>
      </c>
      <c r="Y68" s="6" t="n">
        <v>0.2</v>
      </c>
      <c r="Z68" s="17" t="n">
        <f aca="false">(V68+R68+N68+J68+F68+B68)/(COUNTA($B68:$Q68)/4)</f>
        <v>0.05</v>
      </c>
      <c r="AA68" s="17" t="n">
        <f aca="false">(W68+S68+O68+K68+G68+C68)/(COUNTA($B68:$Q68)/4)</f>
        <v>0.075</v>
      </c>
      <c r="AB68" s="17" t="n">
        <f aca="false">(X68+T68+P68+L68+H68+D68)/(COUNTA($B68:$Q68)/4)</f>
        <v>0.1</v>
      </c>
      <c r="AC68" s="17" t="n">
        <f aca="false">(Y68+U68+Q68+M68+I68+E68)/(COUNTA($B68:$Q68)/4)</f>
        <v>0.375</v>
      </c>
      <c r="AD68" s="17" t="n">
        <f aca="false">Esperti!AA68/(1+Esperti!AA68-Esperti!Z68)</f>
        <v>0.0731707317073171</v>
      </c>
      <c r="AE68" s="17" t="n">
        <f aca="false">Esperti!AC68/(1+Esperti!AC68-Esperti!AB68)</f>
        <v>0.294117647058823</v>
      </c>
      <c r="AF68" s="18" t="n">
        <f aca="false">ROUND(Esperti!AD68*Esperti!$AE$7+Esperti!AE68*(1-Esperti!$AE$7),4)</f>
        <v>0.1836</v>
      </c>
      <c r="AH68" s="16" t="str">
        <f aca="false">"WHEN "&amp;CHAR(34)&amp;"clc06"&amp;CHAR(34)&amp;"= '"&amp;$A68&amp;"' THEN "&amp;AF68</f>
        <v>WHEN "clc06"= '522' THEN 0,1836</v>
      </c>
    </row>
    <row r="69" customFormat="false" ht="12.8" hidden="false" customHeight="false" outlineLevel="0" collapsed="false">
      <c r="Z69" s="7"/>
      <c r="AA69" s="7"/>
      <c r="AB69" s="7"/>
      <c r="AC69" s="7"/>
      <c r="AD69" s="17"/>
      <c r="AE69" s="17"/>
      <c r="AF69" s="17"/>
      <c r="AH69" s="16" t="s">
        <v>77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1" min="1" style="8" width="20.5204081632653"/>
    <col collapsed="false" hidden="false" max="1025" min="2" style="0" width="8.50510204081633"/>
  </cols>
  <sheetData>
    <row r="1" customFormat="false" ht="12.8" hidden="false" customHeight="false" outlineLevel="0" collapsed="false">
      <c r="A1" s="19" t="s">
        <v>78</v>
      </c>
    </row>
    <row r="2" customFormat="false" ht="12.8" hidden="false" customHeight="false" outlineLevel="0" collapsed="false">
      <c r="A2" s="20" t="n">
        <v>1</v>
      </c>
    </row>
    <row r="3" customFormat="false" ht="12.8" hidden="false" customHeight="false" outlineLevel="0" collapsed="false">
      <c r="A3" s="19" t="s">
        <v>79</v>
      </c>
    </row>
    <row r="4" customFormat="false" ht="12.8" hidden="false" customHeight="false" outlineLevel="0" collapsed="false">
      <c r="A4" s="20" t="n">
        <v>1</v>
      </c>
    </row>
    <row r="5" customFormat="false" ht="12.8" hidden="false" customHeight="false" outlineLevel="0" collapsed="false">
      <c r="A5" s="21" t="s">
        <v>80</v>
      </c>
    </row>
    <row r="6" customFormat="false" ht="12.8" hidden="false" customHeight="false" outlineLevel="0" collapsed="false">
      <c r="A6" s="0"/>
      <c r="B6" s="8" t="s">
        <v>81</v>
      </c>
      <c r="C6" s="8" t="s">
        <v>82</v>
      </c>
      <c r="D6" s="8" t="s">
        <v>83</v>
      </c>
      <c r="E6" s="1" t="s">
        <v>84</v>
      </c>
      <c r="F6" s="1" t="s">
        <v>85</v>
      </c>
      <c r="G6" s="8" t="s">
        <v>81</v>
      </c>
      <c r="H6" s="8" t="s">
        <v>82</v>
      </c>
      <c r="I6" s="1" t="s">
        <v>83</v>
      </c>
      <c r="J6" s="1" t="s">
        <v>84</v>
      </c>
      <c r="K6" s="8" t="s">
        <v>81</v>
      </c>
      <c r="L6" s="1" t="s">
        <v>82</v>
      </c>
      <c r="M6" s="1" t="s">
        <v>83</v>
      </c>
      <c r="N6" s="1" t="s">
        <v>81</v>
      </c>
      <c r="O6" s="1" t="s">
        <v>82</v>
      </c>
      <c r="P6" s="1" t="s">
        <v>81</v>
      </c>
    </row>
    <row r="7" customFormat="false" ht="12.8" hidden="false" customHeight="false" outlineLevel="0" collapsed="false">
      <c r="A7" s="8" t="s">
        <v>8</v>
      </c>
      <c r="B7" s="21" t="s">
        <v>82</v>
      </c>
      <c r="C7" s="8" t="s">
        <v>83</v>
      </c>
      <c r="D7" s="8" t="s">
        <v>84</v>
      </c>
      <c r="E7" s="1" t="s">
        <v>85</v>
      </c>
      <c r="F7" s="1" t="s">
        <v>86</v>
      </c>
      <c r="G7" s="8" t="s">
        <v>83</v>
      </c>
      <c r="H7" s="8" t="s">
        <v>84</v>
      </c>
      <c r="I7" s="1" t="s">
        <v>85</v>
      </c>
      <c r="J7" s="1" t="s">
        <v>86</v>
      </c>
      <c r="K7" s="8" t="s">
        <v>84</v>
      </c>
      <c r="L7" s="1" t="s">
        <v>85</v>
      </c>
      <c r="M7" s="22" t="s">
        <v>86</v>
      </c>
      <c r="N7" s="1" t="s">
        <v>85</v>
      </c>
      <c r="O7" s="1" t="s">
        <v>86</v>
      </c>
      <c r="P7" s="1" t="s">
        <v>86</v>
      </c>
    </row>
    <row r="8" customFormat="false" ht="12.8" hidden="false" customHeight="false" outlineLevel="0" collapsed="false">
      <c r="A8" s="8" t="s">
        <v>17</v>
      </c>
      <c r="B8" s="23" t="n">
        <f aca="false">1-((((ABS(Esperti_mod!C9-Esperti_mod!B9))^Consenso_valutazioni!$A$2+(ABS(Esperti_mod!I9-Esperti_mod!H9))^Consenso_valutazioni!$A$2+(ABS(Esperti_mod!O9-Esperti_mod!N9))^Consenso_valutazioni!$A$2+(ABS(Esperti_mod!U9-Esperti_mod!T9))^Consenso_valutazioni!$A$2)^(1/Consenso_valutazioni!$A$2))/Consenso_valutazioni!$A$4)*4^(-1/Consenso_valutazioni!$A$2)</f>
        <v>1</v>
      </c>
      <c r="C8" s="23" t="n">
        <f aca="false">1-((((ABS(Esperti_mod!D9-Esperti_mod!C9))^Consenso_valutazioni!$A$2+(ABS(Esperti_mod!J9-Esperti_mod!I9))^Consenso_valutazioni!$A$2+(ABS(Esperti_mod!P9-Esperti_mod!O9))^Consenso_valutazioni!$A$2+(ABS(Esperti_mod!V9-Esperti_mod!U9))^Consenso_valutazioni!$A$2)^(1/Consenso_valutazioni!$A$2))/Consenso_valutazioni!$A$4)*4^(-1/Consenso_valutazioni!$A$2)</f>
        <v>1</v>
      </c>
      <c r="D8" s="23" t="n">
        <f aca="false">1-((((ABS(Esperti_mod!E9-Esperti_mod!D9))^Consenso_valutazioni!$A$2+(ABS(Esperti_mod!K9-Esperti_mod!J9))^Consenso_valutazioni!$A$2+(ABS(Esperti_mod!Q9-Esperti_mod!P9))^Consenso_valutazioni!$A$2+(ABS(Esperti_mod!W9-Esperti_mod!V9))^Consenso_valutazioni!$A$2)^(1/Consenso_valutazioni!$A$2))/Consenso_valutazioni!$A$4)*4^(-1/Consenso_valutazioni!$A$2)</f>
        <v>1</v>
      </c>
      <c r="E8" s="23" t="n">
        <f aca="false">1-((((ABS(Esperti_mod!F9-Esperti_mod!E9))^Consenso_valutazioni!$A$2+(ABS(Esperti_mod!L9-Esperti_mod!K9))^Consenso_valutazioni!$A$2+(ABS(Esperti_mod!R9-Esperti_mod!Q9))^Consenso_valutazioni!$A$2+(ABS(Esperti_mod!X9-Esperti_mod!W9))^Consenso_valutazioni!$A$2)^(1/Consenso_valutazioni!$A$2))/Consenso_valutazioni!$A$4)*4^(-1/Consenso_valutazioni!$A$2)</f>
        <v>1</v>
      </c>
      <c r="F8" s="23" t="n">
        <f aca="false">1-((((ABS(Esperti_mod!G9-Esperti_mod!F9))^Consenso_valutazioni!$A$2+(ABS(Esperti_mod!M9-Esperti_mod!L9))^Consenso_valutazioni!$A$2+(ABS(Esperti_mod!S9-Esperti_mod!R9))^Consenso_valutazioni!$A$2+(ABS(Esperti_mod!Y9-Esperti_mod!X9))^Consenso_valutazioni!$A$2)^(1/Consenso_valutazioni!$A$2))/Consenso_valutazioni!$A$4)*4^(-1/Consenso_valutazioni!$A$2)</f>
        <v>1</v>
      </c>
      <c r="G8" s="23" t="n">
        <f aca="false">1-((((ABS(Esperti_mod!D9-Esperti_mod!B9))^Consenso_valutazioni!$A$2+(ABS(Esperti_mod!J9-Esperti_mod!H9))^Consenso_valutazioni!$A$2+(ABS(Esperti_mod!P9-Esperti_mod!N9))^Consenso_valutazioni!$A$2+(ABS(Esperti_mod!V9-Esperti_mod!T9))^Consenso_valutazioni!$A$2)^(1/Consenso_valutazioni!$A$2))/Consenso_valutazioni!$A$4)*4^(-1/Consenso_valutazioni!$A$2)</f>
        <v>1</v>
      </c>
      <c r="H8" s="23" t="n">
        <f aca="false">1-((((ABS(Esperti_mod!E9-Esperti_mod!C9))^Consenso_valutazioni!$A$2+(ABS(Esperti_mod!K9-Esperti_mod!I9))^Consenso_valutazioni!$A$2+(ABS(Esperti_mod!Q9-Esperti_mod!O9))^Consenso_valutazioni!$A$2+(ABS(Esperti_mod!W9-Esperti_mod!U9))^Consenso_valutazioni!$A$2)^(1/Consenso_valutazioni!$A$2))/Consenso_valutazioni!$A$4)*4^(-1/Consenso_valutazioni!$A$2)</f>
        <v>1</v>
      </c>
      <c r="I8" s="23" t="n">
        <f aca="false">1-((((ABS(Esperti_mod!F9-Esperti_mod!D9))^Consenso_valutazioni!$A$2+(ABS(Esperti_mod!L9-Esperti_mod!J9))^Consenso_valutazioni!$A$2+(ABS(Esperti_mod!R9-Esperti_mod!P9))^Consenso_valutazioni!$A$2+(ABS(Esperti_mod!X9-Esperti_mod!V9))^Consenso_valutazioni!$A$2)^(1/Consenso_valutazioni!$A$2))/Consenso_valutazioni!$A$4)*4^(-1/Consenso_valutazioni!$A$2)</f>
        <v>1</v>
      </c>
      <c r="J8" s="23" t="n">
        <f aca="false">1-((((ABS(Esperti_mod!G9-Esperti_mod!E9))^Consenso_valutazioni!$A$2+(ABS(Esperti_mod!M9-Esperti_mod!K9))^Consenso_valutazioni!$A$2+(ABS(Esperti_mod!S9-Esperti_mod!Q9))^Consenso_valutazioni!$A$2+(ABS(Esperti_mod!Y9-Esperti_mod!W9))^Consenso_valutazioni!$A$2)^(1/Consenso_valutazioni!$A$2))/Consenso_valutazioni!$A$4)*4^(-1/Consenso_valutazioni!$A$2)</f>
        <v>1</v>
      </c>
      <c r="K8" s="23" t="n">
        <f aca="false">1-((((ABS(Esperti_mod!E9-Esperti_mod!B9))^Consenso_valutazioni!$A$2+(ABS(Esperti_mod!K9-Esperti_mod!H9))^Consenso_valutazioni!$A$2+(ABS(Esperti_mod!Q9-Esperti_mod!N9))^Consenso_valutazioni!$A$2+(ABS(Esperti_mod!W9-Esperti_mod!T9))^Consenso_valutazioni!$A$2)^(1/Consenso_valutazioni!$A$2))/Consenso_valutazioni!$A$4)*4^(-1/Consenso_valutazioni!$A$2)</f>
        <v>1</v>
      </c>
      <c r="L8" s="23" t="n">
        <f aca="false">1-((((ABS(Esperti_mod!F9-Esperti_mod!C9))^Consenso_valutazioni!$A$2+(ABS(Esperti_mod!L9-Esperti_mod!I9))^Consenso_valutazioni!$A$2+(ABS(Esperti_mod!R9-Esperti_mod!O9))^Consenso_valutazioni!$A$2+(ABS(Esperti_mod!X9-Esperti_mod!U9))^Consenso_valutazioni!$A$2)^(1/Consenso_valutazioni!$A$2))/Consenso_valutazioni!$A$4)*4^(-1/Consenso_valutazioni!$A$2)</f>
        <v>1</v>
      </c>
      <c r="M8" s="23" t="n">
        <f aca="false">1-((((ABS(Esperti_mod!G9-Esperti_mod!D9))^Consenso_valutazioni!$A$2+(ABS(Esperti_mod!M9-Esperti_mod!J9))^Consenso_valutazioni!$A$2+(ABS(Esperti_mod!S9-Esperti_mod!P9))^Consenso_valutazioni!$A$2+(ABS(Esperti_mod!Y9-Esperti_mod!V9))^Consenso_valutazioni!$A$2)^(1/Consenso_valutazioni!$A$2))/Consenso_valutazioni!$A$4)*4^(-1/Consenso_valutazioni!$A$2)</f>
        <v>1</v>
      </c>
      <c r="N8" s="24" t="n">
        <f aca="false">1-((((ABS(Esperti_mod!F9-Esperti_mod!B9))^Consenso_valutazioni!$A$2+(ABS(Esperti_mod!L9-Esperti_mod!H9))^Consenso_valutazioni!$A$2+(ABS(Esperti_mod!R9-Esperti_mod!N9))^Consenso_valutazioni!$A$2+(ABS(Esperti_mod!X9-Esperti_mod!T9))^Consenso_valutazioni!$A$2)^(1/Consenso_valutazioni!$A$2))/Consenso_valutazioni!$A$4)*4^(-1/Consenso_valutazioni!$A$2)</f>
        <v>1</v>
      </c>
      <c r="O8" s="24" t="n">
        <f aca="false">1-((((ABS(Esperti_mod!G9-Esperti_mod!C9))^Consenso_valutazioni!$A$2+(ABS(Esperti_mod!M9-Esperti_mod!I9))^Consenso_valutazioni!$A$2+(ABS(Esperti_mod!S9-Esperti_mod!O9))^Consenso_valutazioni!$A$2+(ABS(Esperti_mod!Y9-Esperti_mod!U9))^Consenso_valutazioni!$A$2)^(1/Consenso_valutazioni!$A$2))/Consenso_valutazioni!$A$4)*4^(-1/Consenso_valutazioni!$A$2)</f>
        <v>1</v>
      </c>
      <c r="P8" s="23" t="n">
        <f aca="false">1-((((ABS(Esperti_mod!G9-Esperti_mod!B9))^Consenso_valutazioni!$A$2+(ABS(Esperti_mod!M9-Esperti_mod!H9))^Consenso_valutazioni!$A$2+(ABS(Esperti_mod!S9-Esperti_mod!N9))^Consenso_valutazioni!$A$2+(ABS(Esperti_mod!Y9-Esperti_mod!T9))^Consenso_valutazioni!$A$2)^(1/Consenso_valutazioni!$A$2))/Consenso_valutazioni!$A$4)*4^(-1/Consenso_valutazioni!$A$2)</f>
        <v>1</v>
      </c>
    </row>
    <row r="9" customFormat="false" ht="12.8" hidden="false" customHeight="false" outlineLevel="0" collapsed="false">
      <c r="A9" s="8" t="s">
        <v>18</v>
      </c>
      <c r="B9" s="23" t="n">
        <f aca="false">1-((((ABS(Esperti_mod!C10-Esperti_mod!B10))^Consenso_valutazioni!$A$2+(ABS(Esperti_mod!I10-Esperti_mod!H10))^Consenso_valutazioni!$A$2+(ABS(Esperti_mod!O10-Esperti_mod!N10))^Consenso_valutazioni!$A$2+(ABS(Esperti_mod!U10-Esperti_mod!T10))^Consenso_valutazioni!$A$2)^(1/Consenso_valutazioni!$A$2))/Consenso_valutazioni!$A$4)*4^(-1/Consenso_valutazioni!$A$2)</f>
        <v>0.85</v>
      </c>
      <c r="C9" s="23" t="n">
        <f aca="false">1-((((ABS(Esperti_mod!D10-Esperti_mod!C10))^Consenso_valutazioni!$A$2+(ABS(Esperti_mod!J10-Esperti_mod!I10))^Consenso_valutazioni!$A$2+(ABS(Esperti_mod!P10-Esperti_mod!O10))^Consenso_valutazioni!$A$2+(ABS(Esperti_mod!V10-Esperti_mod!U10))^Consenso_valutazioni!$A$2)^(1/Consenso_valutazioni!$A$2))/Consenso_valutazioni!$A$4)*4^(-1/Consenso_valutazioni!$A$2)</f>
        <v>0.85</v>
      </c>
      <c r="D9" s="23" t="n">
        <f aca="false">1-((((ABS(Esperti_mod!E10-Esperti_mod!D10))^Consenso_valutazioni!$A$2+(ABS(Esperti_mod!K10-Esperti_mod!J10))^Consenso_valutazioni!$A$2+(ABS(Esperti_mod!Q10-Esperti_mod!P10))^Consenso_valutazioni!$A$2+(ABS(Esperti_mod!W10-Esperti_mod!V10))^Consenso_valutazioni!$A$2)^(1/Consenso_valutazioni!$A$2))/Consenso_valutazioni!$A$4)*4^(-1/Consenso_valutazioni!$A$2)</f>
        <v>0.85</v>
      </c>
      <c r="E9" s="23" t="n">
        <f aca="false">1-((((ABS(Esperti_mod!F10-Esperti_mod!E10))^Consenso_valutazioni!$A$2+(ABS(Esperti_mod!L10-Esperti_mod!K10))^Consenso_valutazioni!$A$2+(ABS(Esperti_mod!R10-Esperti_mod!Q10))^Consenso_valutazioni!$A$2+(ABS(Esperti_mod!X10-Esperti_mod!W10))^Consenso_valutazioni!$A$2)^(1/Consenso_valutazioni!$A$2))/Consenso_valutazioni!$A$4)*4^(-1/Consenso_valutazioni!$A$2)</f>
        <v>1</v>
      </c>
      <c r="F9" s="23" t="n">
        <f aca="false">1-((((ABS(Esperti_mod!G10-Esperti_mod!F10))^Consenso_valutazioni!$A$2+(ABS(Esperti_mod!M10-Esperti_mod!L10))^Consenso_valutazioni!$A$2+(ABS(Esperti_mod!S10-Esperti_mod!R10))^Consenso_valutazioni!$A$2+(ABS(Esperti_mod!Y10-Esperti_mod!X10))^Consenso_valutazioni!$A$2)^(1/Consenso_valutazioni!$A$2))/Consenso_valutazioni!$A$4)*4^(-1/Consenso_valutazioni!$A$2)</f>
        <v>0.85</v>
      </c>
      <c r="G9" s="23" t="n">
        <f aca="false">1-((((ABS(Esperti_mod!D10-Esperti_mod!B10))^Consenso_valutazioni!$A$2+(ABS(Esperti_mod!J10-Esperti_mod!H10))^Consenso_valutazioni!$A$2+(ABS(Esperti_mod!P10-Esperti_mod!N10))^Consenso_valutazioni!$A$2+(ABS(Esperti_mod!V10-Esperti_mod!T10))^Consenso_valutazioni!$A$2)^(1/Consenso_valutazioni!$A$2))/Consenso_valutazioni!$A$4)*4^(-1/Consenso_valutazioni!$A$2)</f>
        <v>1</v>
      </c>
      <c r="H9" s="23" t="n">
        <f aca="false">1-((((ABS(Esperti_mod!E10-Esperti_mod!C10))^Consenso_valutazioni!$A$2+(ABS(Esperti_mod!K10-Esperti_mod!I10))^Consenso_valutazioni!$A$2+(ABS(Esperti_mod!Q10-Esperti_mod!O10))^Consenso_valutazioni!$A$2+(ABS(Esperti_mod!W10-Esperti_mod!U10))^Consenso_valutazioni!$A$2)^(1/Consenso_valutazioni!$A$2))/Consenso_valutazioni!$A$4)*4^(-1/Consenso_valutazioni!$A$2)</f>
        <v>1</v>
      </c>
      <c r="I9" s="23" t="n">
        <f aca="false">1-((((ABS(Esperti_mod!F10-Esperti_mod!D10))^Consenso_valutazioni!$A$2+(ABS(Esperti_mod!L10-Esperti_mod!J10))^Consenso_valutazioni!$A$2+(ABS(Esperti_mod!R10-Esperti_mod!P10))^Consenso_valutazioni!$A$2+(ABS(Esperti_mod!X10-Esperti_mod!V10))^Consenso_valutazioni!$A$2)^(1/Consenso_valutazioni!$A$2))/Consenso_valutazioni!$A$4)*4^(-1/Consenso_valutazioni!$A$2)</f>
        <v>0.85</v>
      </c>
      <c r="J9" s="23" t="n">
        <f aca="false">1-((((ABS(Esperti_mod!G10-Esperti_mod!E10))^Consenso_valutazioni!$A$2+(ABS(Esperti_mod!M10-Esperti_mod!K10))^Consenso_valutazioni!$A$2+(ABS(Esperti_mod!S10-Esperti_mod!Q10))^Consenso_valutazioni!$A$2+(ABS(Esperti_mod!Y10-Esperti_mod!W10))^Consenso_valutazioni!$A$2)^(1/Consenso_valutazioni!$A$2))/Consenso_valutazioni!$A$4)*4^(-1/Consenso_valutazioni!$A$2)</f>
        <v>0.85</v>
      </c>
      <c r="K9" s="23" t="n">
        <f aca="false">1-((((ABS(Esperti_mod!E10-Esperti_mod!B10))^Consenso_valutazioni!$A$2+(ABS(Esperti_mod!K10-Esperti_mod!H10))^Consenso_valutazioni!$A$2+(ABS(Esperti_mod!Q10-Esperti_mod!N10))^Consenso_valutazioni!$A$2+(ABS(Esperti_mod!W10-Esperti_mod!T10))^Consenso_valutazioni!$A$2)^(1/Consenso_valutazioni!$A$2))/Consenso_valutazioni!$A$4)*4^(-1/Consenso_valutazioni!$A$2)</f>
        <v>0.85</v>
      </c>
      <c r="L9" s="23" t="n">
        <f aca="false">1-((((ABS(Esperti_mod!F10-Esperti_mod!C10))^Consenso_valutazioni!$A$2+(ABS(Esperti_mod!L10-Esperti_mod!I10))^Consenso_valutazioni!$A$2+(ABS(Esperti_mod!R10-Esperti_mod!O10))^Consenso_valutazioni!$A$2+(ABS(Esperti_mod!X10-Esperti_mod!U10))^Consenso_valutazioni!$A$2)^(1/Consenso_valutazioni!$A$2))/Consenso_valutazioni!$A$4)*4^(-1/Consenso_valutazioni!$A$2)</f>
        <v>1</v>
      </c>
      <c r="M9" s="23" t="n">
        <f aca="false">1-((((ABS(Esperti_mod!G10-Esperti_mod!D10))^Consenso_valutazioni!$A$2+(ABS(Esperti_mod!M10-Esperti_mod!J10))^Consenso_valutazioni!$A$2+(ABS(Esperti_mod!S10-Esperti_mod!P10))^Consenso_valutazioni!$A$2+(ABS(Esperti_mod!Y10-Esperti_mod!V10))^Consenso_valutazioni!$A$2)^(1/Consenso_valutazioni!$A$2))/Consenso_valutazioni!$A$4)*4^(-1/Consenso_valutazioni!$A$2)</f>
        <v>1</v>
      </c>
      <c r="N9" s="24" t="n">
        <f aca="false">1-((((ABS(Esperti_mod!F10-Esperti_mod!B10))^Consenso_valutazioni!$A$2+(ABS(Esperti_mod!L10-Esperti_mod!H10))^Consenso_valutazioni!$A$2+(ABS(Esperti_mod!R10-Esperti_mod!N10))^Consenso_valutazioni!$A$2+(ABS(Esperti_mod!X10-Esperti_mod!T10))^Consenso_valutazioni!$A$2)^(1/Consenso_valutazioni!$A$2))/Consenso_valutazioni!$A$4)*4^(-1/Consenso_valutazioni!$A$2)</f>
        <v>0.85</v>
      </c>
      <c r="O9" s="24" t="n">
        <f aca="false">1-((((ABS(Esperti_mod!G10-Esperti_mod!C10))^Consenso_valutazioni!$A$2+(ABS(Esperti_mod!M10-Esperti_mod!I10))^Consenso_valutazioni!$A$2+(ABS(Esperti_mod!S10-Esperti_mod!O10))^Consenso_valutazioni!$A$2+(ABS(Esperti_mod!Y10-Esperti_mod!U10))^Consenso_valutazioni!$A$2)^(1/Consenso_valutazioni!$A$2))/Consenso_valutazioni!$A$4)*4^(-1/Consenso_valutazioni!$A$2)</f>
        <v>0.85</v>
      </c>
      <c r="P9" s="23" t="n">
        <f aca="false">1-((((ABS(Esperti_mod!G10-Esperti_mod!B10))^Consenso_valutazioni!$A$2+(ABS(Esperti_mod!M10-Esperti_mod!H10))^Consenso_valutazioni!$A$2+(ABS(Esperti_mod!S10-Esperti_mod!N10))^Consenso_valutazioni!$A$2+(ABS(Esperti_mod!Y10-Esperti_mod!T10))^Consenso_valutazioni!$A$2)^(1/Consenso_valutazioni!$A$2))/Consenso_valutazioni!$A$4)*4^(-1/Consenso_valutazioni!$A$2)</f>
        <v>1</v>
      </c>
    </row>
    <row r="10" customFormat="false" ht="12.8" hidden="false" customHeight="false" outlineLevel="0" collapsed="false">
      <c r="A10" s="8" t="s">
        <v>19</v>
      </c>
      <c r="B10" s="23" t="n">
        <f aca="false">1-((((ABS(Esperti_mod!C11-Esperti_mod!B11))^Consenso_valutazioni!$A$2+(ABS(Esperti_mod!I11-Esperti_mod!H11))^Consenso_valutazioni!$A$2+(ABS(Esperti_mod!O11-Esperti_mod!N11))^Consenso_valutazioni!$A$2+(ABS(Esperti_mod!U11-Esperti_mod!T11))^Consenso_valutazioni!$A$2)^(1/Consenso_valutazioni!$A$2))/Consenso_valutazioni!$A$4)*4^(-1/Consenso_valutazioni!$A$2)</f>
        <v>1</v>
      </c>
      <c r="C10" s="23" t="n">
        <f aca="false">1-((((ABS(Esperti_mod!D11-Esperti_mod!C11))^Consenso_valutazioni!$A$2+(ABS(Esperti_mod!J11-Esperti_mod!I11))^Consenso_valutazioni!$A$2+(ABS(Esperti_mod!P11-Esperti_mod!O11))^Consenso_valutazioni!$A$2+(ABS(Esperti_mod!V11-Esperti_mod!U11))^Consenso_valutazioni!$A$2)^(1/Consenso_valutazioni!$A$2))/Consenso_valutazioni!$A$4)*4^(-1/Consenso_valutazioni!$A$2)</f>
        <v>1</v>
      </c>
      <c r="D10" s="23" t="n">
        <f aca="false">1-((((ABS(Esperti_mod!E11-Esperti_mod!D11))^Consenso_valutazioni!$A$2+(ABS(Esperti_mod!K11-Esperti_mod!J11))^Consenso_valutazioni!$A$2+(ABS(Esperti_mod!Q11-Esperti_mod!P11))^Consenso_valutazioni!$A$2+(ABS(Esperti_mod!W11-Esperti_mod!V11))^Consenso_valutazioni!$A$2)^(1/Consenso_valutazioni!$A$2))/Consenso_valutazioni!$A$4)*4^(-1/Consenso_valutazioni!$A$2)</f>
        <v>1</v>
      </c>
      <c r="E10" s="23" t="n">
        <f aca="false">1-((((ABS(Esperti_mod!F11-Esperti_mod!E11))^Consenso_valutazioni!$A$2+(ABS(Esperti_mod!L11-Esperti_mod!K11))^Consenso_valutazioni!$A$2+(ABS(Esperti_mod!R11-Esperti_mod!Q11))^Consenso_valutazioni!$A$2+(ABS(Esperti_mod!X11-Esperti_mod!W11))^Consenso_valutazioni!$A$2)^(1/Consenso_valutazioni!$A$2))/Consenso_valutazioni!$A$4)*4^(-1/Consenso_valutazioni!$A$2)</f>
        <v>1</v>
      </c>
      <c r="F10" s="23" t="n">
        <f aca="false">1-((((ABS(Esperti_mod!G11-Esperti_mod!F11))^Consenso_valutazioni!$A$2+(ABS(Esperti_mod!M11-Esperti_mod!L11))^Consenso_valutazioni!$A$2+(ABS(Esperti_mod!S11-Esperti_mod!R11))^Consenso_valutazioni!$A$2+(ABS(Esperti_mod!Y11-Esperti_mod!X11))^Consenso_valutazioni!$A$2)^(1/Consenso_valutazioni!$A$2))/Consenso_valutazioni!$A$4)*4^(-1/Consenso_valutazioni!$A$2)</f>
        <v>1</v>
      </c>
      <c r="G10" s="23" t="n">
        <f aca="false">1-((((ABS(Esperti_mod!D11-Esperti_mod!B11))^Consenso_valutazioni!$A$2+(ABS(Esperti_mod!J11-Esperti_mod!H11))^Consenso_valutazioni!$A$2+(ABS(Esperti_mod!P11-Esperti_mod!N11))^Consenso_valutazioni!$A$2+(ABS(Esperti_mod!V11-Esperti_mod!T11))^Consenso_valutazioni!$A$2)^(1/Consenso_valutazioni!$A$2))/Consenso_valutazioni!$A$4)*4^(-1/Consenso_valutazioni!$A$2)</f>
        <v>1</v>
      </c>
      <c r="H10" s="23" t="n">
        <f aca="false">1-((((ABS(Esperti_mod!E11-Esperti_mod!C11))^Consenso_valutazioni!$A$2+(ABS(Esperti_mod!K11-Esperti_mod!I11))^Consenso_valutazioni!$A$2+(ABS(Esperti_mod!Q11-Esperti_mod!O11))^Consenso_valutazioni!$A$2+(ABS(Esperti_mod!W11-Esperti_mod!U11))^Consenso_valutazioni!$A$2)^(1/Consenso_valutazioni!$A$2))/Consenso_valutazioni!$A$4)*4^(-1/Consenso_valutazioni!$A$2)</f>
        <v>1</v>
      </c>
      <c r="I10" s="23" t="n">
        <f aca="false">1-((((ABS(Esperti_mod!F11-Esperti_mod!D11))^Consenso_valutazioni!$A$2+(ABS(Esperti_mod!L11-Esperti_mod!J11))^Consenso_valutazioni!$A$2+(ABS(Esperti_mod!R11-Esperti_mod!P11))^Consenso_valutazioni!$A$2+(ABS(Esperti_mod!X11-Esperti_mod!V11))^Consenso_valutazioni!$A$2)^(1/Consenso_valutazioni!$A$2))/Consenso_valutazioni!$A$4)*4^(-1/Consenso_valutazioni!$A$2)</f>
        <v>1</v>
      </c>
      <c r="J10" s="23" t="n">
        <f aca="false">1-((((ABS(Esperti_mod!G11-Esperti_mod!E11))^Consenso_valutazioni!$A$2+(ABS(Esperti_mod!M11-Esperti_mod!K11))^Consenso_valutazioni!$A$2+(ABS(Esperti_mod!S11-Esperti_mod!Q11))^Consenso_valutazioni!$A$2+(ABS(Esperti_mod!Y11-Esperti_mod!W11))^Consenso_valutazioni!$A$2)^(1/Consenso_valutazioni!$A$2))/Consenso_valutazioni!$A$4)*4^(-1/Consenso_valutazioni!$A$2)</f>
        <v>1</v>
      </c>
      <c r="K10" s="23" t="n">
        <f aca="false">1-((((ABS(Esperti_mod!E11-Esperti_mod!B11))^Consenso_valutazioni!$A$2+(ABS(Esperti_mod!K11-Esperti_mod!H11))^Consenso_valutazioni!$A$2+(ABS(Esperti_mod!Q11-Esperti_mod!N11))^Consenso_valutazioni!$A$2+(ABS(Esperti_mod!W11-Esperti_mod!T11))^Consenso_valutazioni!$A$2)^(1/Consenso_valutazioni!$A$2))/Consenso_valutazioni!$A$4)*4^(-1/Consenso_valutazioni!$A$2)</f>
        <v>1</v>
      </c>
      <c r="L10" s="23" t="n">
        <f aca="false">1-((((ABS(Esperti_mod!F11-Esperti_mod!C11))^Consenso_valutazioni!$A$2+(ABS(Esperti_mod!L11-Esperti_mod!I11))^Consenso_valutazioni!$A$2+(ABS(Esperti_mod!R11-Esperti_mod!O11))^Consenso_valutazioni!$A$2+(ABS(Esperti_mod!X11-Esperti_mod!U11))^Consenso_valutazioni!$A$2)^(1/Consenso_valutazioni!$A$2))/Consenso_valutazioni!$A$4)*4^(-1/Consenso_valutazioni!$A$2)</f>
        <v>1</v>
      </c>
      <c r="M10" s="23" t="n">
        <f aca="false">1-((((ABS(Esperti_mod!G11-Esperti_mod!D11))^Consenso_valutazioni!$A$2+(ABS(Esperti_mod!M11-Esperti_mod!J11))^Consenso_valutazioni!$A$2+(ABS(Esperti_mod!S11-Esperti_mod!P11))^Consenso_valutazioni!$A$2+(ABS(Esperti_mod!Y11-Esperti_mod!V11))^Consenso_valutazioni!$A$2)^(1/Consenso_valutazioni!$A$2))/Consenso_valutazioni!$A$4)*4^(-1/Consenso_valutazioni!$A$2)</f>
        <v>1</v>
      </c>
      <c r="N10" s="24" t="n">
        <f aca="false">1-((((ABS(Esperti_mod!F11-Esperti_mod!B11))^Consenso_valutazioni!$A$2+(ABS(Esperti_mod!L11-Esperti_mod!H11))^Consenso_valutazioni!$A$2+(ABS(Esperti_mod!R11-Esperti_mod!N11))^Consenso_valutazioni!$A$2+(ABS(Esperti_mod!X11-Esperti_mod!T11))^Consenso_valutazioni!$A$2)^(1/Consenso_valutazioni!$A$2))/Consenso_valutazioni!$A$4)*4^(-1/Consenso_valutazioni!$A$2)</f>
        <v>1</v>
      </c>
      <c r="O10" s="24" t="n">
        <f aca="false">1-((((ABS(Esperti_mod!G11-Esperti_mod!C11))^Consenso_valutazioni!$A$2+(ABS(Esperti_mod!M11-Esperti_mod!I11))^Consenso_valutazioni!$A$2+(ABS(Esperti_mod!S11-Esperti_mod!O11))^Consenso_valutazioni!$A$2+(ABS(Esperti_mod!Y11-Esperti_mod!U11))^Consenso_valutazioni!$A$2)^(1/Consenso_valutazioni!$A$2))/Consenso_valutazioni!$A$4)*4^(-1/Consenso_valutazioni!$A$2)</f>
        <v>1</v>
      </c>
      <c r="P10" s="23" t="n">
        <f aca="false">1-((((ABS(Esperti_mod!G11-Esperti_mod!B11))^Consenso_valutazioni!$A$2+(ABS(Esperti_mod!M11-Esperti_mod!H11))^Consenso_valutazioni!$A$2+(ABS(Esperti_mod!S11-Esperti_mod!N11))^Consenso_valutazioni!$A$2+(ABS(Esperti_mod!Y11-Esperti_mod!T11))^Consenso_valutazioni!$A$2)^(1/Consenso_valutazioni!$A$2))/Consenso_valutazioni!$A$4)*4^(-1/Consenso_valutazioni!$A$2)</f>
        <v>1</v>
      </c>
    </row>
    <row r="11" customFormat="false" ht="12.8" hidden="false" customHeight="false" outlineLevel="0" collapsed="false">
      <c r="A11" s="8" t="s">
        <v>20</v>
      </c>
      <c r="B11" s="23" t="n">
        <f aca="false">1-((((ABS(Esperti_mod!C12-Esperti_mod!B12))^Consenso_valutazioni!$A$2+(ABS(Esperti_mod!I12-Esperti_mod!H12))^Consenso_valutazioni!$A$2+(ABS(Esperti_mod!O12-Esperti_mod!N12))^Consenso_valutazioni!$A$2+(ABS(Esperti_mod!U12-Esperti_mod!T12))^Consenso_valutazioni!$A$2)^(1/Consenso_valutazioni!$A$2))/Consenso_valutazioni!$A$4)*4^(-1/Consenso_valutazioni!$A$2)</f>
        <v>1</v>
      </c>
      <c r="C11" s="23" t="n">
        <f aca="false">1-((((ABS(Esperti_mod!D12-Esperti_mod!C12))^Consenso_valutazioni!$A$2+(ABS(Esperti_mod!J12-Esperti_mod!I12))^Consenso_valutazioni!$A$2+(ABS(Esperti_mod!P12-Esperti_mod!O12))^Consenso_valutazioni!$A$2+(ABS(Esperti_mod!V12-Esperti_mod!U12))^Consenso_valutazioni!$A$2)^(1/Consenso_valutazioni!$A$2))/Consenso_valutazioni!$A$4)*4^(-1/Consenso_valutazioni!$A$2)</f>
        <v>1</v>
      </c>
      <c r="D11" s="23" t="n">
        <f aca="false">1-((((ABS(Esperti_mod!E12-Esperti_mod!D12))^Consenso_valutazioni!$A$2+(ABS(Esperti_mod!K12-Esperti_mod!J12))^Consenso_valutazioni!$A$2+(ABS(Esperti_mod!Q12-Esperti_mod!P12))^Consenso_valutazioni!$A$2+(ABS(Esperti_mod!W12-Esperti_mod!V12))^Consenso_valutazioni!$A$2)^(1/Consenso_valutazioni!$A$2))/Consenso_valutazioni!$A$4)*4^(-1/Consenso_valutazioni!$A$2)</f>
        <v>1</v>
      </c>
      <c r="E11" s="23" t="n">
        <f aca="false">1-((((ABS(Esperti_mod!F12-Esperti_mod!E12))^Consenso_valutazioni!$A$2+(ABS(Esperti_mod!L12-Esperti_mod!K12))^Consenso_valutazioni!$A$2+(ABS(Esperti_mod!R12-Esperti_mod!Q12))^Consenso_valutazioni!$A$2+(ABS(Esperti_mod!X12-Esperti_mod!W12))^Consenso_valutazioni!$A$2)^(1/Consenso_valutazioni!$A$2))/Consenso_valutazioni!$A$4)*4^(-1/Consenso_valutazioni!$A$2)</f>
        <v>1</v>
      </c>
      <c r="F11" s="23" t="n">
        <f aca="false">1-((((ABS(Esperti_mod!G12-Esperti_mod!F12))^Consenso_valutazioni!$A$2+(ABS(Esperti_mod!M12-Esperti_mod!L12))^Consenso_valutazioni!$A$2+(ABS(Esperti_mod!S12-Esperti_mod!R12))^Consenso_valutazioni!$A$2+(ABS(Esperti_mod!Y12-Esperti_mod!X12))^Consenso_valutazioni!$A$2)^(1/Consenso_valutazioni!$A$2))/Consenso_valutazioni!$A$4)*4^(-1/Consenso_valutazioni!$A$2)</f>
        <v>1</v>
      </c>
      <c r="G11" s="23" t="n">
        <f aca="false">1-((((ABS(Esperti_mod!D12-Esperti_mod!B12))^Consenso_valutazioni!$A$2+(ABS(Esperti_mod!J12-Esperti_mod!H12))^Consenso_valutazioni!$A$2+(ABS(Esperti_mod!P12-Esperti_mod!N12))^Consenso_valutazioni!$A$2+(ABS(Esperti_mod!V12-Esperti_mod!T12))^Consenso_valutazioni!$A$2)^(1/Consenso_valutazioni!$A$2))/Consenso_valutazioni!$A$4)*4^(-1/Consenso_valutazioni!$A$2)</f>
        <v>1</v>
      </c>
      <c r="H11" s="23" t="n">
        <f aca="false">1-((((ABS(Esperti_mod!E12-Esperti_mod!C12))^Consenso_valutazioni!$A$2+(ABS(Esperti_mod!K12-Esperti_mod!I12))^Consenso_valutazioni!$A$2+(ABS(Esperti_mod!Q12-Esperti_mod!O12))^Consenso_valutazioni!$A$2+(ABS(Esperti_mod!W12-Esperti_mod!U12))^Consenso_valutazioni!$A$2)^(1/Consenso_valutazioni!$A$2))/Consenso_valutazioni!$A$4)*4^(-1/Consenso_valutazioni!$A$2)</f>
        <v>1</v>
      </c>
      <c r="I11" s="23" t="n">
        <f aca="false">1-((((ABS(Esperti_mod!F12-Esperti_mod!D12))^Consenso_valutazioni!$A$2+(ABS(Esperti_mod!L12-Esperti_mod!J12))^Consenso_valutazioni!$A$2+(ABS(Esperti_mod!R12-Esperti_mod!P12))^Consenso_valutazioni!$A$2+(ABS(Esperti_mod!X12-Esperti_mod!V12))^Consenso_valutazioni!$A$2)^(1/Consenso_valutazioni!$A$2))/Consenso_valutazioni!$A$4)*4^(-1/Consenso_valutazioni!$A$2)</f>
        <v>1</v>
      </c>
      <c r="J11" s="23" t="n">
        <f aca="false">1-((((ABS(Esperti_mod!G12-Esperti_mod!E12))^Consenso_valutazioni!$A$2+(ABS(Esperti_mod!M12-Esperti_mod!K12))^Consenso_valutazioni!$A$2+(ABS(Esperti_mod!S12-Esperti_mod!Q12))^Consenso_valutazioni!$A$2+(ABS(Esperti_mod!Y12-Esperti_mod!W12))^Consenso_valutazioni!$A$2)^(1/Consenso_valutazioni!$A$2))/Consenso_valutazioni!$A$4)*4^(-1/Consenso_valutazioni!$A$2)</f>
        <v>1</v>
      </c>
      <c r="K11" s="23" t="n">
        <f aca="false">1-((((ABS(Esperti_mod!E12-Esperti_mod!B12))^Consenso_valutazioni!$A$2+(ABS(Esperti_mod!K12-Esperti_mod!H12))^Consenso_valutazioni!$A$2+(ABS(Esperti_mod!Q12-Esperti_mod!N12))^Consenso_valutazioni!$A$2+(ABS(Esperti_mod!W12-Esperti_mod!T12))^Consenso_valutazioni!$A$2)^(1/Consenso_valutazioni!$A$2))/Consenso_valutazioni!$A$4)*4^(-1/Consenso_valutazioni!$A$2)</f>
        <v>1</v>
      </c>
      <c r="L11" s="23" t="n">
        <f aca="false">1-((((ABS(Esperti_mod!F12-Esperti_mod!C12))^Consenso_valutazioni!$A$2+(ABS(Esperti_mod!L12-Esperti_mod!I12))^Consenso_valutazioni!$A$2+(ABS(Esperti_mod!R12-Esperti_mod!O12))^Consenso_valutazioni!$A$2+(ABS(Esperti_mod!X12-Esperti_mod!U12))^Consenso_valutazioni!$A$2)^(1/Consenso_valutazioni!$A$2))/Consenso_valutazioni!$A$4)*4^(-1/Consenso_valutazioni!$A$2)</f>
        <v>1</v>
      </c>
      <c r="M11" s="23" t="n">
        <f aca="false">1-((((ABS(Esperti_mod!G12-Esperti_mod!D12))^Consenso_valutazioni!$A$2+(ABS(Esperti_mod!M12-Esperti_mod!J12))^Consenso_valutazioni!$A$2+(ABS(Esperti_mod!S12-Esperti_mod!P12))^Consenso_valutazioni!$A$2+(ABS(Esperti_mod!Y12-Esperti_mod!V12))^Consenso_valutazioni!$A$2)^(1/Consenso_valutazioni!$A$2))/Consenso_valutazioni!$A$4)*4^(-1/Consenso_valutazioni!$A$2)</f>
        <v>1</v>
      </c>
      <c r="N11" s="24" t="n">
        <f aca="false">1-((((ABS(Esperti_mod!F12-Esperti_mod!B12))^Consenso_valutazioni!$A$2+(ABS(Esperti_mod!L12-Esperti_mod!H12))^Consenso_valutazioni!$A$2+(ABS(Esperti_mod!R12-Esperti_mod!N12))^Consenso_valutazioni!$A$2+(ABS(Esperti_mod!X12-Esperti_mod!T12))^Consenso_valutazioni!$A$2)^(1/Consenso_valutazioni!$A$2))/Consenso_valutazioni!$A$4)*4^(-1/Consenso_valutazioni!$A$2)</f>
        <v>1</v>
      </c>
      <c r="O11" s="24" t="n">
        <f aca="false">1-((((ABS(Esperti_mod!G12-Esperti_mod!C12))^Consenso_valutazioni!$A$2+(ABS(Esperti_mod!M12-Esperti_mod!I12))^Consenso_valutazioni!$A$2+(ABS(Esperti_mod!S12-Esperti_mod!O12))^Consenso_valutazioni!$A$2+(ABS(Esperti_mod!Y12-Esperti_mod!U12))^Consenso_valutazioni!$A$2)^(1/Consenso_valutazioni!$A$2))/Consenso_valutazioni!$A$4)*4^(-1/Consenso_valutazioni!$A$2)</f>
        <v>1</v>
      </c>
      <c r="P11" s="23" t="n">
        <f aca="false">1-((((ABS(Esperti_mod!G12-Esperti_mod!B12))^Consenso_valutazioni!$A$2+(ABS(Esperti_mod!M12-Esperti_mod!H12))^Consenso_valutazioni!$A$2+(ABS(Esperti_mod!S12-Esperti_mod!N12))^Consenso_valutazioni!$A$2+(ABS(Esperti_mod!Y12-Esperti_mod!T12))^Consenso_valutazioni!$A$2)^(1/Consenso_valutazioni!$A$2))/Consenso_valutazioni!$A$4)*4^(-1/Consenso_valutazioni!$A$2)</f>
        <v>1</v>
      </c>
    </row>
    <row r="12" customFormat="false" ht="12.8" hidden="false" customHeight="false" outlineLevel="0" collapsed="false">
      <c r="A12" s="8" t="s">
        <v>21</v>
      </c>
      <c r="B12" s="23" t="n">
        <f aca="false">1-((((ABS(Esperti_mod!C13-Esperti_mod!B13))^Consenso_valutazioni!$A$2+(ABS(Esperti_mod!I13-Esperti_mod!H13))^Consenso_valutazioni!$A$2+(ABS(Esperti_mod!O13-Esperti_mod!N13))^Consenso_valutazioni!$A$2+(ABS(Esperti_mod!U13-Esperti_mod!T13))^Consenso_valutazioni!$A$2)^(1/Consenso_valutazioni!$A$2))/Consenso_valutazioni!$A$4)*4^(-1/Consenso_valutazioni!$A$2)</f>
        <v>1</v>
      </c>
      <c r="C12" s="23" t="n">
        <f aca="false">1-((((ABS(Esperti_mod!D13-Esperti_mod!C13))^Consenso_valutazioni!$A$2+(ABS(Esperti_mod!J13-Esperti_mod!I13))^Consenso_valutazioni!$A$2+(ABS(Esperti_mod!P13-Esperti_mod!O13))^Consenso_valutazioni!$A$2+(ABS(Esperti_mod!V13-Esperti_mod!U13))^Consenso_valutazioni!$A$2)^(1/Consenso_valutazioni!$A$2))/Consenso_valutazioni!$A$4)*4^(-1/Consenso_valutazioni!$A$2)</f>
        <v>1</v>
      </c>
      <c r="D12" s="23" t="n">
        <f aca="false">1-((((ABS(Esperti_mod!E13-Esperti_mod!D13))^Consenso_valutazioni!$A$2+(ABS(Esperti_mod!K13-Esperti_mod!J13))^Consenso_valutazioni!$A$2+(ABS(Esperti_mod!Q13-Esperti_mod!P13))^Consenso_valutazioni!$A$2+(ABS(Esperti_mod!W13-Esperti_mod!V13))^Consenso_valutazioni!$A$2)^(1/Consenso_valutazioni!$A$2))/Consenso_valutazioni!$A$4)*4^(-1/Consenso_valutazioni!$A$2)</f>
        <v>1</v>
      </c>
      <c r="E12" s="23" t="n">
        <f aca="false">1-((((ABS(Esperti_mod!F13-Esperti_mod!E13))^Consenso_valutazioni!$A$2+(ABS(Esperti_mod!L13-Esperti_mod!K13))^Consenso_valutazioni!$A$2+(ABS(Esperti_mod!R13-Esperti_mod!Q13))^Consenso_valutazioni!$A$2+(ABS(Esperti_mod!X13-Esperti_mod!W13))^Consenso_valutazioni!$A$2)^(1/Consenso_valutazioni!$A$2))/Consenso_valutazioni!$A$4)*4^(-1/Consenso_valutazioni!$A$2)</f>
        <v>1</v>
      </c>
      <c r="F12" s="23" t="n">
        <f aca="false">1-((((ABS(Esperti_mod!G13-Esperti_mod!F13))^Consenso_valutazioni!$A$2+(ABS(Esperti_mod!M13-Esperti_mod!L13))^Consenso_valutazioni!$A$2+(ABS(Esperti_mod!S13-Esperti_mod!R13))^Consenso_valutazioni!$A$2+(ABS(Esperti_mod!Y13-Esperti_mod!X13))^Consenso_valutazioni!$A$2)^(1/Consenso_valutazioni!$A$2))/Consenso_valutazioni!$A$4)*4^(-1/Consenso_valutazioni!$A$2)</f>
        <v>1</v>
      </c>
      <c r="G12" s="23" t="n">
        <f aca="false">1-((((ABS(Esperti_mod!D13-Esperti_mod!B13))^Consenso_valutazioni!$A$2+(ABS(Esperti_mod!J13-Esperti_mod!H13))^Consenso_valutazioni!$A$2+(ABS(Esperti_mod!P13-Esperti_mod!N13))^Consenso_valutazioni!$A$2+(ABS(Esperti_mod!V13-Esperti_mod!T13))^Consenso_valutazioni!$A$2)^(1/Consenso_valutazioni!$A$2))/Consenso_valutazioni!$A$4)*4^(-1/Consenso_valutazioni!$A$2)</f>
        <v>1</v>
      </c>
      <c r="H12" s="23" t="n">
        <f aca="false">1-((((ABS(Esperti_mod!E13-Esperti_mod!C13))^Consenso_valutazioni!$A$2+(ABS(Esperti_mod!K13-Esperti_mod!I13))^Consenso_valutazioni!$A$2+(ABS(Esperti_mod!Q13-Esperti_mod!O13))^Consenso_valutazioni!$A$2+(ABS(Esperti_mod!W13-Esperti_mod!U13))^Consenso_valutazioni!$A$2)^(1/Consenso_valutazioni!$A$2))/Consenso_valutazioni!$A$4)*4^(-1/Consenso_valutazioni!$A$2)</f>
        <v>1</v>
      </c>
      <c r="I12" s="23" t="n">
        <f aca="false">1-((((ABS(Esperti_mod!F13-Esperti_mod!D13))^Consenso_valutazioni!$A$2+(ABS(Esperti_mod!L13-Esperti_mod!J13))^Consenso_valutazioni!$A$2+(ABS(Esperti_mod!R13-Esperti_mod!P13))^Consenso_valutazioni!$A$2+(ABS(Esperti_mod!X13-Esperti_mod!V13))^Consenso_valutazioni!$A$2)^(1/Consenso_valutazioni!$A$2))/Consenso_valutazioni!$A$4)*4^(-1/Consenso_valutazioni!$A$2)</f>
        <v>1</v>
      </c>
      <c r="J12" s="23" t="n">
        <f aca="false">1-((((ABS(Esperti_mod!G13-Esperti_mod!E13))^Consenso_valutazioni!$A$2+(ABS(Esperti_mod!M13-Esperti_mod!K13))^Consenso_valutazioni!$A$2+(ABS(Esperti_mod!S13-Esperti_mod!Q13))^Consenso_valutazioni!$A$2+(ABS(Esperti_mod!Y13-Esperti_mod!W13))^Consenso_valutazioni!$A$2)^(1/Consenso_valutazioni!$A$2))/Consenso_valutazioni!$A$4)*4^(-1/Consenso_valutazioni!$A$2)</f>
        <v>1</v>
      </c>
      <c r="K12" s="23" t="n">
        <f aca="false">1-((((ABS(Esperti_mod!E13-Esperti_mod!B13))^Consenso_valutazioni!$A$2+(ABS(Esperti_mod!K13-Esperti_mod!H13))^Consenso_valutazioni!$A$2+(ABS(Esperti_mod!Q13-Esperti_mod!N13))^Consenso_valutazioni!$A$2+(ABS(Esperti_mod!W13-Esperti_mod!T13))^Consenso_valutazioni!$A$2)^(1/Consenso_valutazioni!$A$2))/Consenso_valutazioni!$A$4)*4^(-1/Consenso_valutazioni!$A$2)</f>
        <v>1</v>
      </c>
      <c r="L12" s="23" t="n">
        <f aca="false">1-((((ABS(Esperti_mod!F13-Esperti_mod!C13))^Consenso_valutazioni!$A$2+(ABS(Esperti_mod!L13-Esperti_mod!I13))^Consenso_valutazioni!$A$2+(ABS(Esperti_mod!R13-Esperti_mod!O13))^Consenso_valutazioni!$A$2+(ABS(Esperti_mod!X13-Esperti_mod!U13))^Consenso_valutazioni!$A$2)^(1/Consenso_valutazioni!$A$2))/Consenso_valutazioni!$A$4)*4^(-1/Consenso_valutazioni!$A$2)</f>
        <v>1</v>
      </c>
      <c r="M12" s="23" t="n">
        <f aca="false">1-((((ABS(Esperti_mod!G13-Esperti_mod!D13))^Consenso_valutazioni!$A$2+(ABS(Esperti_mod!M13-Esperti_mod!J13))^Consenso_valutazioni!$A$2+(ABS(Esperti_mod!S13-Esperti_mod!P13))^Consenso_valutazioni!$A$2+(ABS(Esperti_mod!Y13-Esperti_mod!V13))^Consenso_valutazioni!$A$2)^(1/Consenso_valutazioni!$A$2))/Consenso_valutazioni!$A$4)*4^(-1/Consenso_valutazioni!$A$2)</f>
        <v>1</v>
      </c>
      <c r="N12" s="24" t="n">
        <f aca="false">1-((((ABS(Esperti_mod!F13-Esperti_mod!B13))^Consenso_valutazioni!$A$2+(ABS(Esperti_mod!L13-Esperti_mod!H13))^Consenso_valutazioni!$A$2+(ABS(Esperti_mod!R13-Esperti_mod!N13))^Consenso_valutazioni!$A$2+(ABS(Esperti_mod!X13-Esperti_mod!T13))^Consenso_valutazioni!$A$2)^(1/Consenso_valutazioni!$A$2))/Consenso_valutazioni!$A$4)*4^(-1/Consenso_valutazioni!$A$2)</f>
        <v>1</v>
      </c>
      <c r="O12" s="24" t="n">
        <f aca="false">1-((((ABS(Esperti_mod!G13-Esperti_mod!C13))^Consenso_valutazioni!$A$2+(ABS(Esperti_mod!M13-Esperti_mod!I13))^Consenso_valutazioni!$A$2+(ABS(Esperti_mod!S13-Esperti_mod!O13))^Consenso_valutazioni!$A$2+(ABS(Esperti_mod!Y13-Esperti_mod!U13))^Consenso_valutazioni!$A$2)^(1/Consenso_valutazioni!$A$2))/Consenso_valutazioni!$A$4)*4^(-1/Consenso_valutazioni!$A$2)</f>
        <v>1</v>
      </c>
      <c r="P12" s="23" t="n">
        <f aca="false">1-((((ABS(Esperti_mod!G13-Esperti_mod!B13))^Consenso_valutazioni!$A$2+(ABS(Esperti_mod!M13-Esperti_mod!H13))^Consenso_valutazioni!$A$2+(ABS(Esperti_mod!S13-Esperti_mod!N13))^Consenso_valutazioni!$A$2+(ABS(Esperti_mod!Y13-Esperti_mod!T13))^Consenso_valutazioni!$A$2)^(1/Consenso_valutazioni!$A$2))/Consenso_valutazioni!$A$4)*4^(-1/Consenso_valutazioni!$A$2)</f>
        <v>1</v>
      </c>
    </row>
    <row r="13" customFormat="false" ht="12.8" hidden="false" customHeight="false" outlineLevel="0" collapsed="false">
      <c r="A13" s="8" t="s">
        <v>22</v>
      </c>
      <c r="B13" s="23" t="n">
        <f aca="false">1-((((ABS(Esperti_mod!C14-Esperti_mod!B14))^Consenso_valutazioni!$A$2+(ABS(Esperti_mod!I14-Esperti_mod!H14))^Consenso_valutazioni!$A$2+(ABS(Esperti_mod!O14-Esperti_mod!N14))^Consenso_valutazioni!$A$2+(ABS(Esperti_mod!U14-Esperti_mod!T14))^Consenso_valutazioni!$A$2)^(1/Consenso_valutazioni!$A$2))/Consenso_valutazioni!$A$4)*4^(-1/Consenso_valutazioni!$A$2)</f>
        <v>1</v>
      </c>
      <c r="C13" s="23" t="n">
        <f aca="false">1-((((ABS(Esperti_mod!D14-Esperti_mod!C14))^Consenso_valutazioni!$A$2+(ABS(Esperti_mod!J14-Esperti_mod!I14))^Consenso_valutazioni!$A$2+(ABS(Esperti_mod!P14-Esperti_mod!O14))^Consenso_valutazioni!$A$2+(ABS(Esperti_mod!V14-Esperti_mod!U14))^Consenso_valutazioni!$A$2)^(1/Consenso_valutazioni!$A$2))/Consenso_valutazioni!$A$4)*4^(-1/Consenso_valutazioni!$A$2)</f>
        <v>1</v>
      </c>
      <c r="D13" s="23" t="n">
        <f aca="false">1-((((ABS(Esperti_mod!E14-Esperti_mod!D14))^Consenso_valutazioni!$A$2+(ABS(Esperti_mod!K14-Esperti_mod!J14))^Consenso_valutazioni!$A$2+(ABS(Esperti_mod!Q14-Esperti_mod!P14))^Consenso_valutazioni!$A$2+(ABS(Esperti_mod!W14-Esperti_mod!V14))^Consenso_valutazioni!$A$2)^(1/Consenso_valutazioni!$A$2))/Consenso_valutazioni!$A$4)*4^(-1/Consenso_valutazioni!$A$2)</f>
        <v>1</v>
      </c>
      <c r="E13" s="23" t="n">
        <f aca="false">1-((((ABS(Esperti_mod!F14-Esperti_mod!E14))^Consenso_valutazioni!$A$2+(ABS(Esperti_mod!L14-Esperti_mod!K14))^Consenso_valutazioni!$A$2+(ABS(Esperti_mod!R14-Esperti_mod!Q14))^Consenso_valutazioni!$A$2+(ABS(Esperti_mod!X14-Esperti_mod!W14))^Consenso_valutazioni!$A$2)^(1/Consenso_valutazioni!$A$2))/Consenso_valutazioni!$A$4)*4^(-1/Consenso_valutazioni!$A$2)</f>
        <v>1</v>
      </c>
      <c r="F13" s="23" t="n">
        <f aca="false">1-((((ABS(Esperti_mod!G14-Esperti_mod!F14))^Consenso_valutazioni!$A$2+(ABS(Esperti_mod!M14-Esperti_mod!L14))^Consenso_valutazioni!$A$2+(ABS(Esperti_mod!S14-Esperti_mod!R14))^Consenso_valutazioni!$A$2+(ABS(Esperti_mod!Y14-Esperti_mod!X14))^Consenso_valutazioni!$A$2)^(1/Consenso_valutazioni!$A$2))/Consenso_valutazioni!$A$4)*4^(-1/Consenso_valutazioni!$A$2)</f>
        <v>1</v>
      </c>
      <c r="G13" s="23" t="n">
        <f aca="false">1-((((ABS(Esperti_mod!D14-Esperti_mod!B14))^Consenso_valutazioni!$A$2+(ABS(Esperti_mod!J14-Esperti_mod!H14))^Consenso_valutazioni!$A$2+(ABS(Esperti_mod!P14-Esperti_mod!N14))^Consenso_valutazioni!$A$2+(ABS(Esperti_mod!V14-Esperti_mod!T14))^Consenso_valutazioni!$A$2)^(1/Consenso_valutazioni!$A$2))/Consenso_valutazioni!$A$4)*4^(-1/Consenso_valutazioni!$A$2)</f>
        <v>1</v>
      </c>
      <c r="H13" s="23" t="n">
        <f aca="false">1-((((ABS(Esperti_mod!E14-Esperti_mod!C14))^Consenso_valutazioni!$A$2+(ABS(Esperti_mod!K14-Esperti_mod!I14))^Consenso_valutazioni!$A$2+(ABS(Esperti_mod!Q14-Esperti_mod!O14))^Consenso_valutazioni!$A$2+(ABS(Esperti_mod!W14-Esperti_mod!U14))^Consenso_valutazioni!$A$2)^(1/Consenso_valutazioni!$A$2))/Consenso_valutazioni!$A$4)*4^(-1/Consenso_valutazioni!$A$2)</f>
        <v>1</v>
      </c>
      <c r="I13" s="23" t="n">
        <f aca="false">1-((((ABS(Esperti_mod!F14-Esperti_mod!D14))^Consenso_valutazioni!$A$2+(ABS(Esperti_mod!L14-Esperti_mod!J14))^Consenso_valutazioni!$A$2+(ABS(Esperti_mod!R14-Esperti_mod!P14))^Consenso_valutazioni!$A$2+(ABS(Esperti_mod!X14-Esperti_mod!V14))^Consenso_valutazioni!$A$2)^(1/Consenso_valutazioni!$A$2))/Consenso_valutazioni!$A$4)*4^(-1/Consenso_valutazioni!$A$2)</f>
        <v>1</v>
      </c>
      <c r="J13" s="23" t="n">
        <f aca="false">1-((((ABS(Esperti_mod!G14-Esperti_mod!E14))^Consenso_valutazioni!$A$2+(ABS(Esperti_mod!M14-Esperti_mod!K14))^Consenso_valutazioni!$A$2+(ABS(Esperti_mod!S14-Esperti_mod!Q14))^Consenso_valutazioni!$A$2+(ABS(Esperti_mod!Y14-Esperti_mod!W14))^Consenso_valutazioni!$A$2)^(1/Consenso_valutazioni!$A$2))/Consenso_valutazioni!$A$4)*4^(-1/Consenso_valutazioni!$A$2)</f>
        <v>1</v>
      </c>
      <c r="K13" s="23" t="n">
        <f aca="false">1-((((ABS(Esperti_mod!E14-Esperti_mod!B14))^Consenso_valutazioni!$A$2+(ABS(Esperti_mod!K14-Esperti_mod!H14))^Consenso_valutazioni!$A$2+(ABS(Esperti_mod!Q14-Esperti_mod!N14))^Consenso_valutazioni!$A$2+(ABS(Esperti_mod!W14-Esperti_mod!T14))^Consenso_valutazioni!$A$2)^(1/Consenso_valutazioni!$A$2))/Consenso_valutazioni!$A$4)*4^(-1/Consenso_valutazioni!$A$2)</f>
        <v>1</v>
      </c>
      <c r="L13" s="23" t="n">
        <f aca="false">1-((((ABS(Esperti_mod!F14-Esperti_mod!C14))^Consenso_valutazioni!$A$2+(ABS(Esperti_mod!L14-Esperti_mod!I14))^Consenso_valutazioni!$A$2+(ABS(Esperti_mod!R14-Esperti_mod!O14))^Consenso_valutazioni!$A$2+(ABS(Esperti_mod!X14-Esperti_mod!U14))^Consenso_valutazioni!$A$2)^(1/Consenso_valutazioni!$A$2))/Consenso_valutazioni!$A$4)*4^(-1/Consenso_valutazioni!$A$2)</f>
        <v>1</v>
      </c>
      <c r="M13" s="23" t="n">
        <f aca="false">1-((((ABS(Esperti_mod!G14-Esperti_mod!D14))^Consenso_valutazioni!$A$2+(ABS(Esperti_mod!M14-Esperti_mod!J14))^Consenso_valutazioni!$A$2+(ABS(Esperti_mod!S14-Esperti_mod!P14))^Consenso_valutazioni!$A$2+(ABS(Esperti_mod!Y14-Esperti_mod!V14))^Consenso_valutazioni!$A$2)^(1/Consenso_valutazioni!$A$2))/Consenso_valutazioni!$A$4)*4^(-1/Consenso_valutazioni!$A$2)</f>
        <v>1</v>
      </c>
      <c r="N13" s="24" t="n">
        <f aca="false">1-((((ABS(Esperti_mod!F14-Esperti_mod!B14))^Consenso_valutazioni!$A$2+(ABS(Esperti_mod!L14-Esperti_mod!H14))^Consenso_valutazioni!$A$2+(ABS(Esperti_mod!R14-Esperti_mod!N14))^Consenso_valutazioni!$A$2+(ABS(Esperti_mod!X14-Esperti_mod!T14))^Consenso_valutazioni!$A$2)^(1/Consenso_valutazioni!$A$2))/Consenso_valutazioni!$A$4)*4^(-1/Consenso_valutazioni!$A$2)</f>
        <v>1</v>
      </c>
      <c r="O13" s="24" t="n">
        <f aca="false">1-((((ABS(Esperti_mod!G14-Esperti_mod!C14))^Consenso_valutazioni!$A$2+(ABS(Esperti_mod!M14-Esperti_mod!I14))^Consenso_valutazioni!$A$2+(ABS(Esperti_mod!S14-Esperti_mod!O14))^Consenso_valutazioni!$A$2+(ABS(Esperti_mod!Y14-Esperti_mod!U14))^Consenso_valutazioni!$A$2)^(1/Consenso_valutazioni!$A$2))/Consenso_valutazioni!$A$4)*4^(-1/Consenso_valutazioni!$A$2)</f>
        <v>1</v>
      </c>
      <c r="P13" s="23" t="n">
        <f aca="false">1-((((ABS(Esperti_mod!G14-Esperti_mod!B14))^Consenso_valutazioni!$A$2+(ABS(Esperti_mod!M14-Esperti_mod!H14))^Consenso_valutazioni!$A$2+(ABS(Esperti_mod!S14-Esperti_mod!N14))^Consenso_valutazioni!$A$2+(ABS(Esperti_mod!Y14-Esperti_mod!T14))^Consenso_valutazioni!$A$2)^(1/Consenso_valutazioni!$A$2))/Consenso_valutazioni!$A$4)*4^(-1/Consenso_valutazioni!$A$2)</f>
        <v>1</v>
      </c>
    </row>
    <row r="14" customFormat="false" ht="12.8" hidden="false" customHeight="false" outlineLevel="0" collapsed="false">
      <c r="A14" s="8" t="s">
        <v>23</v>
      </c>
      <c r="B14" s="23" t="n">
        <f aca="false">1-((((ABS(Esperti_mod!C15-Esperti_mod!B15))^Consenso_valutazioni!$A$2+(ABS(Esperti_mod!I15-Esperti_mod!H15))^Consenso_valutazioni!$A$2+(ABS(Esperti_mod!O15-Esperti_mod!N15))^Consenso_valutazioni!$A$2+(ABS(Esperti_mod!U15-Esperti_mod!T15))^Consenso_valutazioni!$A$2)^(1/Consenso_valutazioni!$A$2))/Consenso_valutazioni!$A$4)*4^(-1/Consenso_valutazioni!$A$2)</f>
        <v>1</v>
      </c>
      <c r="C14" s="23" t="n">
        <f aca="false">1-((((ABS(Esperti_mod!D15-Esperti_mod!C15))^Consenso_valutazioni!$A$2+(ABS(Esperti_mod!J15-Esperti_mod!I15))^Consenso_valutazioni!$A$2+(ABS(Esperti_mod!P15-Esperti_mod!O15))^Consenso_valutazioni!$A$2+(ABS(Esperti_mod!V15-Esperti_mod!U15))^Consenso_valutazioni!$A$2)^(1/Consenso_valutazioni!$A$2))/Consenso_valutazioni!$A$4)*4^(-1/Consenso_valutazioni!$A$2)</f>
        <v>0.85</v>
      </c>
      <c r="D14" s="23" t="n">
        <f aca="false">1-((((ABS(Esperti_mod!E15-Esperti_mod!D15))^Consenso_valutazioni!$A$2+(ABS(Esperti_mod!K15-Esperti_mod!J15))^Consenso_valutazioni!$A$2+(ABS(Esperti_mod!Q15-Esperti_mod!P15))^Consenso_valutazioni!$A$2+(ABS(Esperti_mod!W15-Esperti_mod!V15))^Consenso_valutazioni!$A$2)^(1/Consenso_valutazioni!$A$2))/Consenso_valutazioni!$A$4)*4^(-1/Consenso_valutazioni!$A$2)</f>
        <v>0.85</v>
      </c>
      <c r="E14" s="23" t="n">
        <f aca="false">1-((((ABS(Esperti_mod!F15-Esperti_mod!E15))^Consenso_valutazioni!$A$2+(ABS(Esperti_mod!L15-Esperti_mod!K15))^Consenso_valutazioni!$A$2+(ABS(Esperti_mod!R15-Esperti_mod!Q15))^Consenso_valutazioni!$A$2+(ABS(Esperti_mod!X15-Esperti_mod!W15))^Consenso_valutazioni!$A$2)^(1/Consenso_valutazioni!$A$2))/Consenso_valutazioni!$A$4)*4^(-1/Consenso_valutazioni!$A$2)</f>
        <v>1</v>
      </c>
      <c r="F14" s="23" t="n">
        <f aca="false">1-((((ABS(Esperti_mod!G15-Esperti_mod!F15))^Consenso_valutazioni!$A$2+(ABS(Esperti_mod!M15-Esperti_mod!L15))^Consenso_valutazioni!$A$2+(ABS(Esperti_mod!S15-Esperti_mod!R15))^Consenso_valutazioni!$A$2+(ABS(Esperti_mod!Y15-Esperti_mod!X15))^Consenso_valutazioni!$A$2)^(1/Consenso_valutazioni!$A$2))/Consenso_valutazioni!$A$4)*4^(-1/Consenso_valutazioni!$A$2)</f>
        <v>1</v>
      </c>
      <c r="G14" s="23" t="n">
        <f aca="false">1-((((ABS(Esperti_mod!D15-Esperti_mod!B15))^Consenso_valutazioni!$A$2+(ABS(Esperti_mod!J15-Esperti_mod!H15))^Consenso_valutazioni!$A$2+(ABS(Esperti_mod!P15-Esperti_mod!N15))^Consenso_valutazioni!$A$2+(ABS(Esperti_mod!V15-Esperti_mod!T15))^Consenso_valutazioni!$A$2)^(1/Consenso_valutazioni!$A$2))/Consenso_valutazioni!$A$4)*4^(-1/Consenso_valutazioni!$A$2)</f>
        <v>0.85</v>
      </c>
      <c r="H14" s="23" t="n">
        <f aca="false">1-((((ABS(Esperti_mod!E15-Esperti_mod!C15))^Consenso_valutazioni!$A$2+(ABS(Esperti_mod!K15-Esperti_mod!I15))^Consenso_valutazioni!$A$2+(ABS(Esperti_mod!Q15-Esperti_mod!O15))^Consenso_valutazioni!$A$2+(ABS(Esperti_mod!W15-Esperti_mod!U15))^Consenso_valutazioni!$A$2)^(1/Consenso_valutazioni!$A$2))/Consenso_valutazioni!$A$4)*4^(-1/Consenso_valutazioni!$A$2)</f>
        <v>1</v>
      </c>
      <c r="I14" s="23" t="n">
        <f aca="false">1-((((ABS(Esperti_mod!F15-Esperti_mod!D15))^Consenso_valutazioni!$A$2+(ABS(Esperti_mod!L15-Esperti_mod!J15))^Consenso_valutazioni!$A$2+(ABS(Esperti_mod!R15-Esperti_mod!P15))^Consenso_valutazioni!$A$2+(ABS(Esperti_mod!X15-Esperti_mod!V15))^Consenso_valutazioni!$A$2)^(1/Consenso_valutazioni!$A$2))/Consenso_valutazioni!$A$4)*4^(-1/Consenso_valutazioni!$A$2)</f>
        <v>0.85</v>
      </c>
      <c r="J14" s="23" t="n">
        <f aca="false">1-((((ABS(Esperti_mod!G15-Esperti_mod!E15))^Consenso_valutazioni!$A$2+(ABS(Esperti_mod!M15-Esperti_mod!K15))^Consenso_valutazioni!$A$2+(ABS(Esperti_mod!S15-Esperti_mod!Q15))^Consenso_valutazioni!$A$2+(ABS(Esperti_mod!Y15-Esperti_mod!W15))^Consenso_valutazioni!$A$2)^(1/Consenso_valutazioni!$A$2))/Consenso_valutazioni!$A$4)*4^(-1/Consenso_valutazioni!$A$2)</f>
        <v>1</v>
      </c>
      <c r="K14" s="23" t="n">
        <f aca="false">1-((((ABS(Esperti_mod!E15-Esperti_mod!B15))^Consenso_valutazioni!$A$2+(ABS(Esperti_mod!K15-Esperti_mod!H15))^Consenso_valutazioni!$A$2+(ABS(Esperti_mod!Q15-Esperti_mod!N15))^Consenso_valutazioni!$A$2+(ABS(Esperti_mod!W15-Esperti_mod!T15))^Consenso_valutazioni!$A$2)^(1/Consenso_valutazioni!$A$2))/Consenso_valutazioni!$A$4)*4^(-1/Consenso_valutazioni!$A$2)</f>
        <v>1</v>
      </c>
      <c r="L14" s="23" t="n">
        <f aca="false">1-((((ABS(Esperti_mod!F15-Esperti_mod!C15))^Consenso_valutazioni!$A$2+(ABS(Esperti_mod!L15-Esperti_mod!I15))^Consenso_valutazioni!$A$2+(ABS(Esperti_mod!R15-Esperti_mod!O15))^Consenso_valutazioni!$A$2+(ABS(Esperti_mod!X15-Esperti_mod!U15))^Consenso_valutazioni!$A$2)^(1/Consenso_valutazioni!$A$2))/Consenso_valutazioni!$A$4)*4^(-1/Consenso_valutazioni!$A$2)</f>
        <v>1</v>
      </c>
      <c r="M14" s="23" t="n">
        <f aca="false">1-((((ABS(Esperti_mod!G15-Esperti_mod!D15))^Consenso_valutazioni!$A$2+(ABS(Esperti_mod!M15-Esperti_mod!J15))^Consenso_valutazioni!$A$2+(ABS(Esperti_mod!S15-Esperti_mod!P15))^Consenso_valutazioni!$A$2+(ABS(Esperti_mod!Y15-Esperti_mod!V15))^Consenso_valutazioni!$A$2)^(1/Consenso_valutazioni!$A$2))/Consenso_valutazioni!$A$4)*4^(-1/Consenso_valutazioni!$A$2)</f>
        <v>0.85</v>
      </c>
      <c r="N14" s="24" t="n">
        <f aca="false">1-((((ABS(Esperti_mod!F15-Esperti_mod!B15))^Consenso_valutazioni!$A$2+(ABS(Esperti_mod!L15-Esperti_mod!H15))^Consenso_valutazioni!$A$2+(ABS(Esperti_mod!R15-Esperti_mod!N15))^Consenso_valutazioni!$A$2+(ABS(Esperti_mod!X15-Esperti_mod!T15))^Consenso_valutazioni!$A$2)^(1/Consenso_valutazioni!$A$2))/Consenso_valutazioni!$A$4)*4^(-1/Consenso_valutazioni!$A$2)</f>
        <v>1</v>
      </c>
      <c r="O14" s="24" t="n">
        <f aca="false">1-((((ABS(Esperti_mod!G15-Esperti_mod!C15))^Consenso_valutazioni!$A$2+(ABS(Esperti_mod!M15-Esperti_mod!I15))^Consenso_valutazioni!$A$2+(ABS(Esperti_mod!S15-Esperti_mod!O15))^Consenso_valutazioni!$A$2+(ABS(Esperti_mod!Y15-Esperti_mod!U15))^Consenso_valutazioni!$A$2)^(1/Consenso_valutazioni!$A$2))/Consenso_valutazioni!$A$4)*4^(-1/Consenso_valutazioni!$A$2)</f>
        <v>1</v>
      </c>
      <c r="P14" s="23" t="n">
        <f aca="false">1-((((ABS(Esperti_mod!G15-Esperti_mod!B15))^Consenso_valutazioni!$A$2+(ABS(Esperti_mod!M15-Esperti_mod!H15))^Consenso_valutazioni!$A$2+(ABS(Esperti_mod!S15-Esperti_mod!N15))^Consenso_valutazioni!$A$2+(ABS(Esperti_mod!Y15-Esperti_mod!T15))^Consenso_valutazioni!$A$2)^(1/Consenso_valutazioni!$A$2))/Consenso_valutazioni!$A$4)*4^(-1/Consenso_valutazioni!$A$2)</f>
        <v>1</v>
      </c>
    </row>
    <row r="15" customFormat="false" ht="12.8" hidden="false" customHeight="false" outlineLevel="0" collapsed="false">
      <c r="A15" s="8" t="s">
        <v>24</v>
      </c>
      <c r="B15" s="23" t="n">
        <f aca="false">1-((((ABS(Esperti_mod!C16-Esperti_mod!B16))^Consenso_valutazioni!$A$2+(ABS(Esperti_mod!I16-Esperti_mod!H16))^Consenso_valutazioni!$A$2+(ABS(Esperti_mod!O16-Esperti_mod!N16))^Consenso_valutazioni!$A$2+(ABS(Esperti_mod!U16-Esperti_mod!T16))^Consenso_valutazioni!$A$2)^(1/Consenso_valutazioni!$A$2))/Consenso_valutazioni!$A$4)*4^(-1/Consenso_valutazioni!$A$2)</f>
        <v>1</v>
      </c>
      <c r="C15" s="23" t="n">
        <f aca="false">1-((((ABS(Esperti_mod!D16-Esperti_mod!C16))^Consenso_valutazioni!$A$2+(ABS(Esperti_mod!J16-Esperti_mod!I16))^Consenso_valutazioni!$A$2+(ABS(Esperti_mod!P16-Esperti_mod!O16))^Consenso_valutazioni!$A$2+(ABS(Esperti_mod!V16-Esperti_mod!U16))^Consenso_valutazioni!$A$2)^(1/Consenso_valutazioni!$A$2))/Consenso_valutazioni!$A$4)*4^(-1/Consenso_valutazioni!$A$2)</f>
        <v>1</v>
      </c>
      <c r="D15" s="23" t="n">
        <f aca="false">1-((((ABS(Esperti_mod!E16-Esperti_mod!D16))^Consenso_valutazioni!$A$2+(ABS(Esperti_mod!K16-Esperti_mod!J16))^Consenso_valutazioni!$A$2+(ABS(Esperti_mod!Q16-Esperti_mod!P16))^Consenso_valutazioni!$A$2+(ABS(Esperti_mod!W16-Esperti_mod!V16))^Consenso_valutazioni!$A$2)^(1/Consenso_valutazioni!$A$2))/Consenso_valutazioni!$A$4)*4^(-1/Consenso_valutazioni!$A$2)</f>
        <v>1</v>
      </c>
      <c r="E15" s="23" t="n">
        <f aca="false">1-((((ABS(Esperti_mod!F16-Esperti_mod!E16))^Consenso_valutazioni!$A$2+(ABS(Esperti_mod!L16-Esperti_mod!K16))^Consenso_valutazioni!$A$2+(ABS(Esperti_mod!R16-Esperti_mod!Q16))^Consenso_valutazioni!$A$2+(ABS(Esperti_mod!X16-Esperti_mod!W16))^Consenso_valutazioni!$A$2)^(1/Consenso_valutazioni!$A$2))/Consenso_valutazioni!$A$4)*4^(-1/Consenso_valutazioni!$A$2)</f>
        <v>1</v>
      </c>
      <c r="F15" s="23" t="n">
        <f aca="false">1-((((ABS(Esperti_mod!G16-Esperti_mod!F16))^Consenso_valutazioni!$A$2+(ABS(Esperti_mod!M16-Esperti_mod!L16))^Consenso_valutazioni!$A$2+(ABS(Esperti_mod!S16-Esperti_mod!R16))^Consenso_valutazioni!$A$2+(ABS(Esperti_mod!Y16-Esperti_mod!X16))^Consenso_valutazioni!$A$2)^(1/Consenso_valutazioni!$A$2))/Consenso_valutazioni!$A$4)*4^(-1/Consenso_valutazioni!$A$2)</f>
        <v>1</v>
      </c>
      <c r="G15" s="23" t="n">
        <f aca="false">1-((((ABS(Esperti_mod!D16-Esperti_mod!B16))^Consenso_valutazioni!$A$2+(ABS(Esperti_mod!J16-Esperti_mod!H16))^Consenso_valutazioni!$A$2+(ABS(Esperti_mod!P16-Esperti_mod!N16))^Consenso_valutazioni!$A$2+(ABS(Esperti_mod!V16-Esperti_mod!T16))^Consenso_valutazioni!$A$2)^(1/Consenso_valutazioni!$A$2))/Consenso_valutazioni!$A$4)*4^(-1/Consenso_valutazioni!$A$2)</f>
        <v>1</v>
      </c>
      <c r="H15" s="23" t="n">
        <f aca="false">1-((((ABS(Esperti_mod!E16-Esperti_mod!C16))^Consenso_valutazioni!$A$2+(ABS(Esperti_mod!K16-Esperti_mod!I16))^Consenso_valutazioni!$A$2+(ABS(Esperti_mod!Q16-Esperti_mod!O16))^Consenso_valutazioni!$A$2+(ABS(Esperti_mod!W16-Esperti_mod!U16))^Consenso_valutazioni!$A$2)^(1/Consenso_valutazioni!$A$2))/Consenso_valutazioni!$A$4)*4^(-1/Consenso_valutazioni!$A$2)</f>
        <v>1</v>
      </c>
      <c r="I15" s="23" t="n">
        <f aca="false">1-((((ABS(Esperti_mod!F16-Esperti_mod!D16))^Consenso_valutazioni!$A$2+(ABS(Esperti_mod!L16-Esperti_mod!J16))^Consenso_valutazioni!$A$2+(ABS(Esperti_mod!R16-Esperti_mod!P16))^Consenso_valutazioni!$A$2+(ABS(Esperti_mod!X16-Esperti_mod!V16))^Consenso_valutazioni!$A$2)^(1/Consenso_valutazioni!$A$2))/Consenso_valutazioni!$A$4)*4^(-1/Consenso_valutazioni!$A$2)</f>
        <v>1</v>
      </c>
      <c r="J15" s="23" t="n">
        <f aca="false">1-((((ABS(Esperti_mod!G16-Esperti_mod!E16))^Consenso_valutazioni!$A$2+(ABS(Esperti_mod!M16-Esperti_mod!K16))^Consenso_valutazioni!$A$2+(ABS(Esperti_mod!S16-Esperti_mod!Q16))^Consenso_valutazioni!$A$2+(ABS(Esperti_mod!Y16-Esperti_mod!W16))^Consenso_valutazioni!$A$2)^(1/Consenso_valutazioni!$A$2))/Consenso_valutazioni!$A$4)*4^(-1/Consenso_valutazioni!$A$2)</f>
        <v>1</v>
      </c>
      <c r="K15" s="23" t="n">
        <f aca="false">1-((((ABS(Esperti_mod!E16-Esperti_mod!B16))^Consenso_valutazioni!$A$2+(ABS(Esperti_mod!K16-Esperti_mod!H16))^Consenso_valutazioni!$A$2+(ABS(Esperti_mod!Q16-Esperti_mod!N16))^Consenso_valutazioni!$A$2+(ABS(Esperti_mod!W16-Esperti_mod!T16))^Consenso_valutazioni!$A$2)^(1/Consenso_valutazioni!$A$2))/Consenso_valutazioni!$A$4)*4^(-1/Consenso_valutazioni!$A$2)</f>
        <v>1</v>
      </c>
      <c r="L15" s="23" t="n">
        <f aca="false">1-((((ABS(Esperti_mod!F16-Esperti_mod!C16))^Consenso_valutazioni!$A$2+(ABS(Esperti_mod!L16-Esperti_mod!I16))^Consenso_valutazioni!$A$2+(ABS(Esperti_mod!R16-Esperti_mod!O16))^Consenso_valutazioni!$A$2+(ABS(Esperti_mod!X16-Esperti_mod!U16))^Consenso_valutazioni!$A$2)^(1/Consenso_valutazioni!$A$2))/Consenso_valutazioni!$A$4)*4^(-1/Consenso_valutazioni!$A$2)</f>
        <v>1</v>
      </c>
      <c r="M15" s="23" t="n">
        <f aca="false">1-((((ABS(Esperti_mod!G16-Esperti_mod!D16))^Consenso_valutazioni!$A$2+(ABS(Esperti_mod!M16-Esperti_mod!J16))^Consenso_valutazioni!$A$2+(ABS(Esperti_mod!S16-Esperti_mod!P16))^Consenso_valutazioni!$A$2+(ABS(Esperti_mod!Y16-Esperti_mod!V16))^Consenso_valutazioni!$A$2)^(1/Consenso_valutazioni!$A$2))/Consenso_valutazioni!$A$4)*4^(-1/Consenso_valutazioni!$A$2)</f>
        <v>1</v>
      </c>
      <c r="N15" s="24" t="n">
        <f aca="false">1-((((ABS(Esperti_mod!F16-Esperti_mod!B16))^Consenso_valutazioni!$A$2+(ABS(Esperti_mod!L16-Esperti_mod!H16))^Consenso_valutazioni!$A$2+(ABS(Esperti_mod!R16-Esperti_mod!N16))^Consenso_valutazioni!$A$2+(ABS(Esperti_mod!X16-Esperti_mod!T16))^Consenso_valutazioni!$A$2)^(1/Consenso_valutazioni!$A$2))/Consenso_valutazioni!$A$4)*4^(-1/Consenso_valutazioni!$A$2)</f>
        <v>1</v>
      </c>
      <c r="O15" s="24" t="n">
        <f aca="false">1-((((ABS(Esperti_mod!G16-Esperti_mod!C16))^Consenso_valutazioni!$A$2+(ABS(Esperti_mod!M16-Esperti_mod!I16))^Consenso_valutazioni!$A$2+(ABS(Esperti_mod!S16-Esperti_mod!O16))^Consenso_valutazioni!$A$2+(ABS(Esperti_mod!Y16-Esperti_mod!U16))^Consenso_valutazioni!$A$2)^(1/Consenso_valutazioni!$A$2))/Consenso_valutazioni!$A$4)*4^(-1/Consenso_valutazioni!$A$2)</f>
        <v>1</v>
      </c>
      <c r="P15" s="23" t="n">
        <f aca="false">1-((((ABS(Esperti_mod!G16-Esperti_mod!B16))^Consenso_valutazioni!$A$2+(ABS(Esperti_mod!M16-Esperti_mod!H16))^Consenso_valutazioni!$A$2+(ABS(Esperti_mod!S16-Esperti_mod!N16))^Consenso_valutazioni!$A$2+(ABS(Esperti_mod!Y16-Esperti_mod!T16))^Consenso_valutazioni!$A$2)^(1/Consenso_valutazioni!$A$2))/Consenso_valutazioni!$A$4)*4^(-1/Consenso_valutazioni!$A$2)</f>
        <v>1</v>
      </c>
    </row>
    <row r="16" customFormat="false" ht="12.8" hidden="false" customHeight="false" outlineLevel="0" collapsed="false">
      <c r="A16" s="8" t="s">
        <v>25</v>
      </c>
      <c r="B16" s="23" t="n">
        <f aca="false">1-((((ABS(Esperti_mod!C17-Esperti_mod!B17))^Consenso_valutazioni!$A$2+(ABS(Esperti_mod!I17-Esperti_mod!H17))^Consenso_valutazioni!$A$2+(ABS(Esperti_mod!O17-Esperti_mod!N17))^Consenso_valutazioni!$A$2+(ABS(Esperti_mod!U17-Esperti_mod!T17))^Consenso_valutazioni!$A$2)^(1/Consenso_valutazioni!$A$2))/Consenso_valutazioni!$A$4)*4^(-1/Consenso_valutazioni!$A$2)</f>
        <v>1</v>
      </c>
      <c r="C16" s="23" t="n">
        <f aca="false">1-((((ABS(Esperti_mod!D17-Esperti_mod!C17))^Consenso_valutazioni!$A$2+(ABS(Esperti_mod!J17-Esperti_mod!I17))^Consenso_valutazioni!$A$2+(ABS(Esperti_mod!P17-Esperti_mod!O17))^Consenso_valutazioni!$A$2+(ABS(Esperti_mod!V17-Esperti_mod!U17))^Consenso_valutazioni!$A$2)^(1/Consenso_valutazioni!$A$2))/Consenso_valutazioni!$A$4)*4^(-1/Consenso_valutazioni!$A$2)</f>
        <v>1</v>
      </c>
      <c r="D16" s="23" t="n">
        <f aca="false">1-((((ABS(Esperti_mod!E17-Esperti_mod!D17))^Consenso_valutazioni!$A$2+(ABS(Esperti_mod!K17-Esperti_mod!J17))^Consenso_valutazioni!$A$2+(ABS(Esperti_mod!Q17-Esperti_mod!P17))^Consenso_valutazioni!$A$2+(ABS(Esperti_mod!W17-Esperti_mod!V17))^Consenso_valutazioni!$A$2)^(1/Consenso_valutazioni!$A$2))/Consenso_valutazioni!$A$4)*4^(-1/Consenso_valutazioni!$A$2)</f>
        <v>1</v>
      </c>
      <c r="E16" s="23" t="n">
        <f aca="false">1-((((ABS(Esperti_mod!F17-Esperti_mod!E17))^Consenso_valutazioni!$A$2+(ABS(Esperti_mod!L17-Esperti_mod!K17))^Consenso_valutazioni!$A$2+(ABS(Esperti_mod!R17-Esperti_mod!Q17))^Consenso_valutazioni!$A$2+(ABS(Esperti_mod!X17-Esperti_mod!W17))^Consenso_valutazioni!$A$2)^(1/Consenso_valutazioni!$A$2))/Consenso_valutazioni!$A$4)*4^(-1/Consenso_valutazioni!$A$2)</f>
        <v>1</v>
      </c>
      <c r="F16" s="23" t="n">
        <f aca="false">1-((((ABS(Esperti_mod!G17-Esperti_mod!F17))^Consenso_valutazioni!$A$2+(ABS(Esperti_mod!M17-Esperti_mod!L17))^Consenso_valutazioni!$A$2+(ABS(Esperti_mod!S17-Esperti_mod!R17))^Consenso_valutazioni!$A$2+(ABS(Esperti_mod!Y17-Esperti_mod!X17))^Consenso_valutazioni!$A$2)^(1/Consenso_valutazioni!$A$2))/Consenso_valutazioni!$A$4)*4^(-1/Consenso_valutazioni!$A$2)</f>
        <v>1</v>
      </c>
      <c r="G16" s="23" t="n">
        <f aca="false">1-((((ABS(Esperti_mod!D17-Esperti_mod!B17))^Consenso_valutazioni!$A$2+(ABS(Esperti_mod!J17-Esperti_mod!H17))^Consenso_valutazioni!$A$2+(ABS(Esperti_mod!P17-Esperti_mod!N17))^Consenso_valutazioni!$A$2+(ABS(Esperti_mod!V17-Esperti_mod!T17))^Consenso_valutazioni!$A$2)^(1/Consenso_valutazioni!$A$2))/Consenso_valutazioni!$A$4)*4^(-1/Consenso_valutazioni!$A$2)</f>
        <v>1</v>
      </c>
      <c r="H16" s="23" t="n">
        <f aca="false">1-((((ABS(Esperti_mod!E17-Esperti_mod!C17))^Consenso_valutazioni!$A$2+(ABS(Esperti_mod!K17-Esperti_mod!I17))^Consenso_valutazioni!$A$2+(ABS(Esperti_mod!Q17-Esperti_mod!O17))^Consenso_valutazioni!$A$2+(ABS(Esperti_mod!W17-Esperti_mod!U17))^Consenso_valutazioni!$A$2)^(1/Consenso_valutazioni!$A$2))/Consenso_valutazioni!$A$4)*4^(-1/Consenso_valutazioni!$A$2)</f>
        <v>1</v>
      </c>
      <c r="I16" s="23" t="n">
        <f aca="false">1-((((ABS(Esperti_mod!F17-Esperti_mod!D17))^Consenso_valutazioni!$A$2+(ABS(Esperti_mod!L17-Esperti_mod!J17))^Consenso_valutazioni!$A$2+(ABS(Esperti_mod!R17-Esperti_mod!P17))^Consenso_valutazioni!$A$2+(ABS(Esperti_mod!X17-Esperti_mod!V17))^Consenso_valutazioni!$A$2)^(1/Consenso_valutazioni!$A$2))/Consenso_valutazioni!$A$4)*4^(-1/Consenso_valutazioni!$A$2)</f>
        <v>1</v>
      </c>
      <c r="J16" s="23" t="n">
        <f aca="false">1-((((ABS(Esperti_mod!G17-Esperti_mod!E17))^Consenso_valutazioni!$A$2+(ABS(Esperti_mod!M17-Esperti_mod!K17))^Consenso_valutazioni!$A$2+(ABS(Esperti_mod!S17-Esperti_mod!Q17))^Consenso_valutazioni!$A$2+(ABS(Esperti_mod!Y17-Esperti_mod!W17))^Consenso_valutazioni!$A$2)^(1/Consenso_valutazioni!$A$2))/Consenso_valutazioni!$A$4)*4^(-1/Consenso_valutazioni!$A$2)</f>
        <v>1</v>
      </c>
      <c r="K16" s="23" t="n">
        <f aca="false">1-((((ABS(Esperti_mod!E17-Esperti_mod!B17))^Consenso_valutazioni!$A$2+(ABS(Esperti_mod!K17-Esperti_mod!H17))^Consenso_valutazioni!$A$2+(ABS(Esperti_mod!Q17-Esperti_mod!N17))^Consenso_valutazioni!$A$2+(ABS(Esperti_mod!W17-Esperti_mod!T17))^Consenso_valutazioni!$A$2)^(1/Consenso_valutazioni!$A$2))/Consenso_valutazioni!$A$4)*4^(-1/Consenso_valutazioni!$A$2)</f>
        <v>1</v>
      </c>
      <c r="L16" s="23" t="n">
        <f aca="false">1-((((ABS(Esperti_mod!F17-Esperti_mod!C17))^Consenso_valutazioni!$A$2+(ABS(Esperti_mod!L17-Esperti_mod!I17))^Consenso_valutazioni!$A$2+(ABS(Esperti_mod!R17-Esperti_mod!O17))^Consenso_valutazioni!$A$2+(ABS(Esperti_mod!X17-Esperti_mod!U17))^Consenso_valutazioni!$A$2)^(1/Consenso_valutazioni!$A$2))/Consenso_valutazioni!$A$4)*4^(-1/Consenso_valutazioni!$A$2)</f>
        <v>1</v>
      </c>
      <c r="M16" s="23" t="n">
        <f aca="false">1-((((ABS(Esperti_mod!G17-Esperti_mod!D17))^Consenso_valutazioni!$A$2+(ABS(Esperti_mod!M17-Esperti_mod!J17))^Consenso_valutazioni!$A$2+(ABS(Esperti_mod!S17-Esperti_mod!P17))^Consenso_valutazioni!$A$2+(ABS(Esperti_mod!Y17-Esperti_mod!V17))^Consenso_valutazioni!$A$2)^(1/Consenso_valutazioni!$A$2))/Consenso_valutazioni!$A$4)*4^(-1/Consenso_valutazioni!$A$2)</f>
        <v>1</v>
      </c>
      <c r="N16" s="24" t="n">
        <f aca="false">1-((((ABS(Esperti_mod!F17-Esperti_mod!B17))^Consenso_valutazioni!$A$2+(ABS(Esperti_mod!L17-Esperti_mod!H17))^Consenso_valutazioni!$A$2+(ABS(Esperti_mod!R17-Esperti_mod!N17))^Consenso_valutazioni!$A$2+(ABS(Esperti_mod!X17-Esperti_mod!T17))^Consenso_valutazioni!$A$2)^(1/Consenso_valutazioni!$A$2))/Consenso_valutazioni!$A$4)*4^(-1/Consenso_valutazioni!$A$2)</f>
        <v>1</v>
      </c>
      <c r="O16" s="24" t="n">
        <f aca="false">1-((((ABS(Esperti_mod!G17-Esperti_mod!C17))^Consenso_valutazioni!$A$2+(ABS(Esperti_mod!M17-Esperti_mod!I17))^Consenso_valutazioni!$A$2+(ABS(Esperti_mod!S17-Esperti_mod!O17))^Consenso_valutazioni!$A$2+(ABS(Esperti_mod!Y17-Esperti_mod!U17))^Consenso_valutazioni!$A$2)^(1/Consenso_valutazioni!$A$2))/Consenso_valutazioni!$A$4)*4^(-1/Consenso_valutazioni!$A$2)</f>
        <v>1</v>
      </c>
      <c r="P16" s="23" t="n">
        <f aca="false">1-((((ABS(Esperti_mod!G17-Esperti_mod!B17))^Consenso_valutazioni!$A$2+(ABS(Esperti_mod!M17-Esperti_mod!H17))^Consenso_valutazioni!$A$2+(ABS(Esperti_mod!S17-Esperti_mod!N17))^Consenso_valutazioni!$A$2+(ABS(Esperti_mod!Y17-Esperti_mod!T17))^Consenso_valutazioni!$A$2)^(1/Consenso_valutazioni!$A$2))/Consenso_valutazioni!$A$4)*4^(-1/Consenso_valutazioni!$A$2)</f>
        <v>1</v>
      </c>
    </row>
    <row r="17" customFormat="false" ht="12.8" hidden="false" customHeight="false" outlineLevel="0" collapsed="false">
      <c r="A17" s="8" t="s">
        <v>26</v>
      </c>
      <c r="B17" s="23" t="n">
        <f aca="false">1-((((ABS(Esperti_mod!C18-Esperti_mod!B18))^Consenso_valutazioni!$A$2+(ABS(Esperti_mod!I18-Esperti_mod!H18))^Consenso_valutazioni!$A$2+(ABS(Esperti_mod!O18-Esperti_mod!N18))^Consenso_valutazioni!$A$2+(ABS(Esperti_mod!U18-Esperti_mod!T18))^Consenso_valutazioni!$A$2)^(1/Consenso_valutazioni!$A$2))/Consenso_valutazioni!$A$4)*4^(-1/Consenso_valutazioni!$A$2)</f>
        <v>0.85</v>
      </c>
      <c r="C17" s="23" t="n">
        <f aca="false">1-((((ABS(Esperti_mod!D18-Esperti_mod!C18))^Consenso_valutazioni!$A$2+(ABS(Esperti_mod!J18-Esperti_mod!I18))^Consenso_valutazioni!$A$2+(ABS(Esperti_mod!P18-Esperti_mod!O18))^Consenso_valutazioni!$A$2+(ABS(Esperti_mod!V18-Esperti_mod!U18))^Consenso_valutazioni!$A$2)^(1/Consenso_valutazioni!$A$2))/Consenso_valutazioni!$A$4)*4^(-1/Consenso_valutazioni!$A$2)</f>
        <v>1</v>
      </c>
      <c r="D17" s="23" t="n">
        <f aca="false">1-((((ABS(Esperti_mod!E18-Esperti_mod!D18))^Consenso_valutazioni!$A$2+(ABS(Esperti_mod!K18-Esperti_mod!J18))^Consenso_valutazioni!$A$2+(ABS(Esperti_mod!Q18-Esperti_mod!P18))^Consenso_valutazioni!$A$2+(ABS(Esperti_mod!W18-Esperti_mod!V18))^Consenso_valutazioni!$A$2)^(1/Consenso_valutazioni!$A$2))/Consenso_valutazioni!$A$4)*4^(-1/Consenso_valutazioni!$A$2)</f>
        <v>0.85</v>
      </c>
      <c r="E17" s="23" t="n">
        <f aca="false">1-((((ABS(Esperti_mod!F18-Esperti_mod!E18))^Consenso_valutazioni!$A$2+(ABS(Esperti_mod!L18-Esperti_mod!K18))^Consenso_valutazioni!$A$2+(ABS(Esperti_mod!R18-Esperti_mod!Q18))^Consenso_valutazioni!$A$2+(ABS(Esperti_mod!X18-Esperti_mod!W18))^Consenso_valutazioni!$A$2)^(1/Consenso_valutazioni!$A$2))/Consenso_valutazioni!$A$4)*4^(-1/Consenso_valutazioni!$A$2)</f>
        <v>1</v>
      </c>
      <c r="F17" s="23" t="n">
        <f aca="false">1-((((ABS(Esperti_mod!G18-Esperti_mod!F18))^Consenso_valutazioni!$A$2+(ABS(Esperti_mod!M18-Esperti_mod!L18))^Consenso_valutazioni!$A$2+(ABS(Esperti_mod!S18-Esperti_mod!R18))^Consenso_valutazioni!$A$2+(ABS(Esperti_mod!Y18-Esperti_mod!X18))^Consenso_valutazioni!$A$2)^(1/Consenso_valutazioni!$A$2))/Consenso_valutazioni!$A$4)*4^(-1/Consenso_valutazioni!$A$2)</f>
        <v>1</v>
      </c>
      <c r="G17" s="23" t="n">
        <f aca="false">1-((((ABS(Esperti_mod!D18-Esperti_mod!B18))^Consenso_valutazioni!$A$2+(ABS(Esperti_mod!J18-Esperti_mod!H18))^Consenso_valutazioni!$A$2+(ABS(Esperti_mod!P18-Esperti_mod!N18))^Consenso_valutazioni!$A$2+(ABS(Esperti_mod!V18-Esperti_mod!T18))^Consenso_valutazioni!$A$2)^(1/Consenso_valutazioni!$A$2))/Consenso_valutazioni!$A$4)*4^(-1/Consenso_valutazioni!$A$2)</f>
        <v>0.85</v>
      </c>
      <c r="H17" s="23" t="n">
        <f aca="false">1-((((ABS(Esperti_mod!E18-Esperti_mod!C18))^Consenso_valutazioni!$A$2+(ABS(Esperti_mod!K18-Esperti_mod!I18))^Consenso_valutazioni!$A$2+(ABS(Esperti_mod!Q18-Esperti_mod!O18))^Consenso_valutazioni!$A$2+(ABS(Esperti_mod!W18-Esperti_mod!U18))^Consenso_valutazioni!$A$2)^(1/Consenso_valutazioni!$A$2))/Consenso_valutazioni!$A$4)*4^(-1/Consenso_valutazioni!$A$2)</f>
        <v>0.85</v>
      </c>
      <c r="I17" s="23" t="n">
        <f aca="false">1-((((ABS(Esperti_mod!F18-Esperti_mod!D18))^Consenso_valutazioni!$A$2+(ABS(Esperti_mod!L18-Esperti_mod!J18))^Consenso_valutazioni!$A$2+(ABS(Esperti_mod!R18-Esperti_mod!P18))^Consenso_valutazioni!$A$2+(ABS(Esperti_mod!X18-Esperti_mod!V18))^Consenso_valutazioni!$A$2)^(1/Consenso_valutazioni!$A$2))/Consenso_valutazioni!$A$4)*4^(-1/Consenso_valutazioni!$A$2)</f>
        <v>0.85</v>
      </c>
      <c r="J17" s="23" t="n">
        <f aca="false">1-((((ABS(Esperti_mod!G18-Esperti_mod!E18))^Consenso_valutazioni!$A$2+(ABS(Esperti_mod!M18-Esperti_mod!K18))^Consenso_valutazioni!$A$2+(ABS(Esperti_mod!S18-Esperti_mod!Q18))^Consenso_valutazioni!$A$2+(ABS(Esperti_mod!Y18-Esperti_mod!W18))^Consenso_valutazioni!$A$2)^(1/Consenso_valutazioni!$A$2))/Consenso_valutazioni!$A$4)*4^(-1/Consenso_valutazioni!$A$2)</f>
        <v>1</v>
      </c>
      <c r="K17" s="23" t="n">
        <f aca="false">1-((((ABS(Esperti_mod!E18-Esperti_mod!B18))^Consenso_valutazioni!$A$2+(ABS(Esperti_mod!K18-Esperti_mod!H18))^Consenso_valutazioni!$A$2+(ABS(Esperti_mod!Q18-Esperti_mod!N18))^Consenso_valutazioni!$A$2+(ABS(Esperti_mod!W18-Esperti_mod!T18))^Consenso_valutazioni!$A$2)^(1/Consenso_valutazioni!$A$2))/Consenso_valutazioni!$A$4)*4^(-1/Consenso_valutazioni!$A$2)</f>
        <v>1</v>
      </c>
      <c r="L17" s="23" t="n">
        <f aca="false">1-((((ABS(Esperti_mod!F18-Esperti_mod!C18))^Consenso_valutazioni!$A$2+(ABS(Esperti_mod!L18-Esperti_mod!I18))^Consenso_valutazioni!$A$2+(ABS(Esperti_mod!R18-Esperti_mod!O18))^Consenso_valutazioni!$A$2+(ABS(Esperti_mod!X18-Esperti_mod!U18))^Consenso_valutazioni!$A$2)^(1/Consenso_valutazioni!$A$2))/Consenso_valutazioni!$A$4)*4^(-1/Consenso_valutazioni!$A$2)</f>
        <v>0.85</v>
      </c>
      <c r="M17" s="23" t="n">
        <f aca="false">1-((((ABS(Esperti_mod!G18-Esperti_mod!D18))^Consenso_valutazioni!$A$2+(ABS(Esperti_mod!M18-Esperti_mod!J18))^Consenso_valutazioni!$A$2+(ABS(Esperti_mod!S18-Esperti_mod!P18))^Consenso_valutazioni!$A$2+(ABS(Esperti_mod!Y18-Esperti_mod!V18))^Consenso_valutazioni!$A$2)^(1/Consenso_valutazioni!$A$2))/Consenso_valutazioni!$A$4)*4^(-1/Consenso_valutazioni!$A$2)</f>
        <v>0.85</v>
      </c>
      <c r="N17" s="24" t="n">
        <f aca="false">1-((((ABS(Esperti_mod!F18-Esperti_mod!B18))^Consenso_valutazioni!$A$2+(ABS(Esperti_mod!L18-Esperti_mod!H18))^Consenso_valutazioni!$A$2+(ABS(Esperti_mod!R18-Esperti_mod!N18))^Consenso_valutazioni!$A$2+(ABS(Esperti_mod!X18-Esperti_mod!T18))^Consenso_valutazioni!$A$2)^(1/Consenso_valutazioni!$A$2))/Consenso_valutazioni!$A$4)*4^(-1/Consenso_valutazioni!$A$2)</f>
        <v>1</v>
      </c>
      <c r="O17" s="24" t="n">
        <f aca="false">1-((((ABS(Esperti_mod!G18-Esperti_mod!C18))^Consenso_valutazioni!$A$2+(ABS(Esperti_mod!M18-Esperti_mod!I18))^Consenso_valutazioni!$A$2+(ABS(Esperti_mod!S18-Esperti_mod!O18))^Consenso_valutazioni!$A$2+(ABS(Esperti_mod!Y18-Esperti_mod!U18))^Consenso_valutazioni!$A$2)^(1/Consenso_valutazioni!$A$2))/Consenso_valutazioni!$A$4)*4^(-1/Consenso_valutazioni!$A$2)</f>
        <v>0.85</v>
      </c>
      <c r="P17" s="23" t="n">
        <f aca="false">1-((((ABS(Esperti_mod!G18-Esperti_mod!B18))^Consenso_valutazioni!$A$2+(ABS(Esperti_mod!M18-Esperti_mod!H18))^Consenso_valutazioni!$A$2+(ABS(Esperti_mod!S18-Esperti_mod!N18))^Consenso_valutazioni!$A$2+(ABS(Esperti_mod!Y18-Esperti_mod!T18))^Consenso_valutazioni!$A$2)^(1/Consenso_valutazioni!$A$2))/Consenso_valutazioni!$A$4)*4^(-1/Consenso_valutazioni!$A$2)</f>
        <v>1</v>
      </c>
    </row>
    <row r="18" customFormat="false" ht="12.8" hidden="false" customHeight="false" outlineLevel="0" collapsed="false">
      <c r="A18" s="8" t="s">
        <v>27</v>
      </c>
      <c r="B18" s="23" t="n">
        <f aca="false">1-((((ABS(Esperti_mod!C19-Esperti_mod!B19))^Consenso_valutazioni!$A$2+(ABS(Esperti_mod!I19-Esperti_mod!H19))^Consenso_valutazioni!$A$2+(ABS(Esperti_mod!O19-Esperti_mod!N19))^Consenso_valutazioni!$A$2+(ABS(Esperti_mod!U19-Esperti_mod!T19))^Consenso_valutazioni!$A$2)^(1/Consenso_valutazioni!$A$2))/Consenso_valutazioni!$A$4)*4^(-1/Consenso_valutazioni!$A$2)</f>
        <v>1</v>
      </c>
      <c r="C18" s="23" t="n">
        <f aca="false">1-((((ABS(Esperti_mod!D19-Esperti_mod!C19))^Consenso_valutazioni!$A$2+(ABS(Esperti_mod!J19-Esperti_mod!I19))^Consenso_valutazioni!$A$2+(ABS(Esperti_mod!P19-Esperti_mod!O19))^Consenso_valutazioni!$A$2+(ABS(Esperti_mod!V19-Esperti_mod!U19))^Consenso_valutazioni!$A$2)^(1/Consenso_valutazioni!$A$2))/Consenso_valutazioni!$A$4)*4^(-1/Consenso_valutazioni!$A$2)</f>
        <v>0.85</v>
      </c>
      <c r="D18" s="23" t="n">
        <f aca="false">1-((((ABS(Esperti_mod!E19-Esperti_mod!D19))^Consenso_valutazioni!$A$2+(ABS(Esperti_mod!K19-Esperti_mod!J19))^Consenso_valutazioni!$A$2+(ABS(Esperti_mod!Q19-Esperti_mod!P19))^Consenso_valutazioni!$A$2+(ABS(Esperti_mod!W19-Esperti_mod!V19))^Consenso_valutazioni!$A$2)^(1/Consenso_valutazioni!$A$2))/Consenso_valutazioni!$A$4)*4^(-1/Consenso_valutazioni!$A$2)</f>
        <v>0.85</v>
      </c>
      <c r="E18" s="23" t="n">
        <f aca="false">1-((((ABS(Esperti_mod!F19-Esperti_mod!E19))^Consenso_valutazioni!$A$2+(ABS(Esperti_mod!L19-Esperti_mod!K19))^Consenso_valutazioni!$A$2+(ABS(Esperti_mod!R19-Esperti_mod!Q19))^Consenso_valutazioni!$A$2+(ABS(Esperti_mod!X19-Esperti_mod!W19))^Consenso_valutazioni!$A$2)^(1/Consenso_valutazioni!$A$2))/Consenso_valutazioni!$A$4)*4^(-1/Consenso_valutazioni!$A$2)</f>
        <v>1</v>
      </c>
      <c r="F18" s="23" t="n">
        <f aca="false">1-((((ABS(Esperti_mod!G19-Esperti_mod!F19))^Consenso_valutazioni!$A$2+(ABS(Esperti_mod!M19-Esperti_mod!L19))^Consenso_valutazioni!$A$2+(ABS(Esperti_mod!S19-Esperti_mod!R19))^Consenso_valutazioni!$A$2+(ABS(Esperti_mod!Y19-Esperti_mod!X19))^Consenso_valutazioni!$A$2)^(1/Consenso_valutazioni!$A$2))/Consenso_valutazioni!$A$4)*4^(-1/Consenso_valutazioni!$A$2)</f>
        <v>1</v>
      </c>
      <c r="G18" s="23" t="n">
        <f aca="false">1-((((ABS(Esperti_mod!D19-Esperti_mod!B19))^Consenso_valutazioni!$A$2+(ABS(Esperti_mod!J19-Esperti_mod!H19))^Consenso_valutazioni!$A$2+(ABS(Esperti_mod!P19-Esperti_mod!N19))^Consenso_valutazioni!$A$2+(ABS(Esperti_mod!V19-Esperti_mod!T19))^Consenso_valutazioni!$A$2)^(1/Consenso_valutazioni!$A$2))/Consenso_valutazioni!$A$4)*4^(-1/Consenso_valutazioni!$A$2)</f>
        <v>0.85</v>
      </c>
      <c r="H18" s="23" t="n">
        <f aca="false">1-((((ABS(Esperti_mod!E19-Esperti_mod!C19))^Consenso_valutazioni!$A$2+(ABS(Esperti_mod!K19-Esperti_mod!I19))^Consenso_valutazioni!$A$2+(ABS(Esperti_mod!Q19-Esperti_mod!O19))^Consenso_valutazioni!$A$2+(ABS(Esperti_mod!W19-Esperti_mod!U19))^Consenso_valutazioni!$A$2)^(1/Consenso_valutazioni!$A$2))/Consenso_valutazioni!$A$4)*4^(-1/Consenso_valutazioni!$A$2)</f>
        <v>1</v>
      </c>
      <c r="I18" s="23" t="n">
        <f aca="false">1-((((ABS(Esperti_mod!F19-Esperti_mod!D19))^Consenso_valutazioni!$A$2+(ABS(Esperti_mod!L19-Esperti_mod!J19))^Consenso_valutazioni!$A$2+(ABS(Esperti_mod!R19-Esperti_mod!P19))^Consenso_valutazioni!$A$2+(ABS(Esperti_mod!X19-Esperti_mod!V19))^Consenso_valutazioni!$A$2)^(1/Consenso_valutazioni!$A$2))/Consenso_valutazioni!$A$4)*4^(-1/Consenso_valutazioni!$A$2)</f>
        <v>0.85</v>
      </c>
      <c r="J18" s="23" t="n">
        <f aca="false">1-((((ABS(Esperti_mod!G19-Esperti_mod!E19))^Consenso_valutazioni!$A$2+(ABS(Esperti_mod!M19-Esperti_mod!K19))^Consenso_valutazioni!$A$2+(ABS(Esperti_mod!S19-Esperti_mod!Q19))^Consenso_valutazioni!$A$2+(ABS(Esperti_mod!Y19-Esperti_mod!W19))^Consenso_valutazioni!$A$2)^(1/Consenso_valutazioni!$A$2))/Consenso_valutazioni!$A$4)*4^(-1/Consenso_valutazioni!$A$2)</f>
        <v>1</v>
      </c>
      <c r="K18" s="23" t="n">
        <f aca="false">1-((((ABS(Esperti_mod!E19-Esperti_mod!B19))^Consenso_valutazioni!$A$2+(ABS(Esperti_mod!K19-Esperti_mod!H19))^Consenso_valutazioni!$A$2+(ABS(Esperti_mod!Q19-Esperti_mod!N19))^Consenso_valutazioni!$A$2+(ABS(Esperti_mod!W19-Esperti_mod!T19))^Consenso_valutazioni!$A$2)^(1/Consenso_valutazioni!$A$2))/Consenso_valutazioni!$A$4)*4^(-1/Consenso_valutazioni!$A$2)</f>
        <v>1</v>
      </c>
      <c r="L18" s="23" t="n">
        <f aca="false">1-((((ABS(Esperti_mod!F19-Esperti_mod!C19))^Consenso_valutazioni!$A$2+(ABS(Esperti_mod!L19-Esperti_mod!I19))^Consenso_valutazioni!$A$2+(ABS(Esperti_mod!R19-Esperti_mod!O19))^Consenso_valutazioni!$A$2+(ABS(Esperti_mod!X19-Esperti_mod!U19))^Consenso_valutazioni!$A$2)^(1/Consenso_valutazioni!$A$2))/Consenso_valutazioni!$A$4)*4^(-1/Consenso_valutazioni!$A$2)</f>
        <v>1</v>
      </c>
      <c r="M18" s="23" t="n">
        <f aca="false">1-((((ABS(Esperti_mod!G19-Esperti_mod!D19))^Consenso_valutazioni!$A$2+(ABS(Esperti_mod!M19-Esperti_mod!J19))^Consenso_valutazioni!$A$2+(ABS(Esperti_mod!S19-Esperti_mod!P19))^Consenso_valutazioni!$A$2+(ABS(Esperti_mod!Y19-Esperti_mod!V19))^Consenso_valutazioni!$A$2)^(1/Consenso_valutazioni!$A$2))/Consenso_valutazioni!$A$4)*4^(-1/Consenso_valutazioni!$A$2)</f>
        <v>0.85</v>
      </c>
      <c r="N18" s="24" t="n">
        <f aca="false">1-((((ABS(Esperti_mod!F19-Esperti_mod!B19))^Consenso_valutazioni!$A$2+(ABS(Esperti_mod!L19-Esperti_mod!H19))^Consenso_valutazioni!$A$2+(ABS(Esperti_mod!R19-Esperti_mod!N19))^Consenso_valutazioni!$A$2+(ABS(Esperti_mod!X19-Esperti_mod!T19))^Consenso_valutazioni!$A$2)^(1/Consenso_valutazioni!$A$2))/Consenso_valutazioni!$A$4)*4^(-1/Consenso_valutazioni!$A$2)</f>
        <v>1</v>
      </c>
      <c r="O18" s="24" t="n">
        <f aca="false">1-((((ABS(Esperti_mod!G19-Esperti_mod!C19))^Consenso_valutazioni!$A$2+(ABS(Esperti_mod!M19-Esperti_mod!I19))^Consenso_valutazioni!$A$2+(ABS(Esperti_mod!S19-Esperti_mod!O19))^Consenso_valutazioni!$A$2+(ABS(Esperti_mod!Y19-Esperti_mod!U19))^Consenso_valutazioni!$A$2)^(1/Consenso_valutazioni!$A$2))/Consenso_valutazioni!$A$4)*4^(-1/Consenso_valutazioni!$A$2)</f>
        <v>1</v>
      </c>
      <c r="P18" s="23" t="n">
        <f aca="false">1-((((ABS(Esperti_mod!G19-Esperti_mod!B19))^Consenso_valutazioni!$A$2+(ABS(Esperti_mod!M19-Esperti_mod!H19))^Consenso_valutazioni!$A$2+(ABS(Esperti_mod!S19-Esperti_mod!N19))^Consenso_valutazioni!$A$2+(ABS(Esperti_mod!Y19-Esperti_mod!T19))^Consenso_valutazioni!$A$2)^(1/Consenso_valutazioni!$A$2))/Consenso_valutazioni!$A$4)*4^(-1/Consenso_valutazioni!$A$2)</f>
        <v>1</v>
      </c>
    </row>
    <row r="19" customFormat="false" ht="12.8" hidden="false" customHeight="false" outlineLevel="0" collapsed="false">
      <c r="A19" s="8" t="s">
        <v>28</v>
      </c>
      <c r="B19" s="23" t="n">
        <f aca="false">1-((((ABS(Esperti_mod!C20-Esperti_mod!B20))^Consenso_valutazioni!$A$2+(ABS(Esperti_mod!I20-Esperti_mod!H20))^Consenso_valutazioni!$A$2+(ABS(Esperti_mod!O20-Esperti_mod!N20))^Consenso_valutazioni!$A$2+(ABS(Esperti_mod!U20-Esperti_mod!T20))^Consenso_valutazioni!$A$2)^(1/Consenso_valutazioni!$A$2))/Consenso_valutazioni!$A$4)*4^(-1/Consenso_valutazioni!$A$2)</f>
        <v>0.85</v>
      </c>
      <c r="C19" s="23" t="n">
        <f aca="false">1-((((ABS(Esperti_mod!D20-Esperti_mod!C20))^Consenso_valutazioni!$A$2+(ABS(Esperti_mod!J20-Esperti_mod!I20))^Consenso_valutazioni!$A$2+(ABS(Esperti_mod!P20-Esperti_mod!O20))^Consenso_valutazioni!$A$2+(ABS(Esperti_mod!V20-Esperti_mod!U20))^Consenso_valutazioni!$A$2)^(1/Consenso_valutazioni!$A$2))/Consenso_valutazioni!$A$4)*4^(-1/Consenso_valutazioni!$A$2)</f>
        <v>0.85</v>
      </c>
      <c r="D19" s="23" t="n">
        <f aca="false">1-((((ABS(Esperti_mod!E20-Esperti_mod!D20))^Consenso_valutazioni!$A$2+(ABS(Esperti_mod!K20-Esperti_mod!J20))^Consenso_valutazioni!$A$2+(ABS(Esperti_mod!Q20-Esperti_mod!P20))^Consenso_valutazioni!$A$2+(ABS(Esperti_mod!W20-Esperti_mod!V20))^Consenso_valutazioni!$A$2)^(1/Consenso_valutazioni!$A$2))/Consenso_valutazioni!$A$4)*4^(-1/Consenso_valutazioni!$A$2)</f>
        <v>0.85</v>
      </c>
      <c r="E19" s="23" t="n">
        <f aca="false">1-((((ABS(Esperti_mod!F20-Esperti_mod!E20))^Consenso_valutazioni!$A$2+(ABS(Esperti_mod!L20-Esperti_mod!K20))^Consenso_valutazioni!$A$2+(ABS(Esperti_mod!R20-Esperti_mod!Q20))^Consenso_valutazioni!$A$2+(ABS(Esperti_mod!X20-Esperti_mod!W20))^Consenso_valutazioni!$A$2)^(1/Consenso_valutazioni!$A$2))/Consenso_valutazioni!$A$4)*4^(-1/Consenso_valutazioni!$A$2)</f>
        <v>0.7</v>
      </c>
      <c r="F19" s="23" t="n">
        <f aca="false">1-((((ABS(Esperti_mod!G20-Esperti_mod!F20))^Consenso_valutazioni!$A$2+(ABS(Esperti_mod!M20-Esperti_mod!L20))^Consenso_valutazioni!$A$2+(ABS(Esperti_mod!S20-Esperti_mod!R20))^Consenso_valutazioni!$A$2+(ABS(Esperti_mod!Y20-Esperti_mod!X20))^Consenso_valutazioni!$A$2)^(1/Consenso_valutazioni!$A$2))/Consenso_valutazioni!$A$4)*4^(-1/Consenso_valutazioni!$A$2)</f>
        <v>0.55</v>
      </c>
      <c r="G19" s="23" t="n">
        <f aca="false">1-((((ABS(Esperti_mod!D20-Esperti_mod!B20))^Consenso_valutazioni!$A$2+(ABS(Esperti_mod!J20-Esperti_mod!H20))^Consenso_valutazioni!$A$2+(ABS(Esperti_mod!P20-Esperti_mod!N20))^Consenso_valutazioni!$A$2+(ABS(Esperti_mod!V20-Esperti_mod!T20))^Consenso_valutazioni!$A$2)^(1/Consenso_valutazioni!$A$2))/Consenso_valutazioni!$A$4)*4^(-1/Consenso_valutazioni!$A$2)</f>
        <v>1</v>
      </c>
      <c r="H19" s="23" t="n">
        <f aca="false">1-((((ABS(Esperti_mod!E20-Esperti_mod!C20))^Consenso_valutazioni!$A$2+(ABS(Esperti_mod!K20-Esperti_mod!I20))^Consenso_valutazioni!$A$2+(ABS(Esperti_mod!Q20-Esperti_mod!O20))^Consenso_valutazioni!$A$2+(ABS(Esperti_mod!W20-Esperti_mod!U20))^Consenso_valutazioni!$A$2)^(1/Consenso_valutazioni!$A$2))/Consenso_valutazioni!$A$4)*4^(-1/Consenso_valutazioni!$A$2)</f>
        <v>1</v>
      </c>
      <c r="I19" s="23" t="n">
        <f aca="false">1-((((ABS(Esperti_mod!F20-Esperti_mod!D20))^Consenso_valutazioni!$A$2+(ABS(Esperti_mod!L20-Esperti_mod!J20))^Consenso_valutazioni!$A$2+(ABS(Esperti_mod!R20-Esperti_mod!P20))^Consenso_valutazioni!$A$2+(ABS(Esperti_mod!X20-Esperti_mod!V20))^Consenso_valutazioni!$A$2)^(1/Consenso_valutazioni!$A$2))/Consenso_valutazioni!$A$4)*4^(-1/Consenso_valutazioni!$A$2)</f>
        <v>0.85</v>
      </c>
      <c r="J19" s="23" t="n">
        <f aca="false">1-((((ABS(Esperti_mod!G20-Esperti_mod!E20))^Consenso_valutazioni!$A$2+(ABS(Esperti_mod!M20-Esperti_mod!K20))^Consenso_valutazioni!$A$2+(ABS(Esperti_mod!S20-Esperti_mod!Q20))^Consenso_valutazioni!$A$2+(ABS(Esperti_mod!Y20-Esperti_mod!W20))^Consenso_valutazioni!$A$2)^(1/Consenso_valutazioni!$A$2))/Consenso_valutazioni!$A$4)*4^(-1/Consenso_valutazioni!$A$2)</f>
        <v>0.85</v>
      </c>
      <c r="K19" s="23" t="n">
        <f aca="false">1-((((ABS(Esperti_mod!E20-Esperti_mod!B20))^Consenso_valutazioni!$A$2+(ABS(Esperti_mod!K20-Esperti_mod!H20))^Consenso_valutazioni!$A$2+(ABS(Esperti_mod!Q20-Esperti_mod!N20))^Consenso_valutazioni!$A$2+(ABS(Esperti_mod!W20-Esperti_mod!T20))^Consenso_valutazioni!$A$2)^(1/Consenso_valutazioni!$A$2))/Consenso_valutazioni!$A$4)*4^(-1/Consenso_valutazioni!$A$2)</f>
        <v>0.85</v>
      </c>
      <c r="L19" s="23" t="n">
        <f aca="false">1-((((ABS(Esperti_mod!F20-Esperti_mod!C20))^Consenso_valutazioni!$A$2+(ABS(Esperti_mod!L20-Esperti_mod!I20))^Consenso_valutazioni!$A$2+(ABS(Esperti_mod!R20-Esperti_mod!O20))^Consenso_valutazioni!$A$2+(ABS(Esperti_mod!X20-Esperti_mod!U20))^Consenso_valutazioni!$A$2)^(1/Consenso_valutazioni!$A$2))/Consenso_valutazioni!$A$4)*4^(-1/Consenso_valutazioni!$A$2)</f>
        <v>0.7</v>
      </c>
      <c r="M19" s="23" t="n">
        <f aca="false">1-((((ABS(Esperti_mod!G20-Esperti_mod!D20))^Consenso_valutazioni!$A$2+(ABS(Esperti_mod!M20-Esperti_mod!J20))^Consenso_valutazioni!$A$2+(ABS(Esperti_mod!S20-Esperti_mod!P20))^Consenso_valutazioni!$A$2+(ABS(Esperti_mod!Y20-Esperti_mod!V20))^Consenso_valutazioni!$A$2)^(1/Consenso_valutazioni!$A$2))/Consenso_valutazioni!$A$4)*4^(-1/Consenso_valutazioni!$A$2)</f>
        <v>0.7</v>
      </c>
      <c r="N19" s="24" t="n">
        <f aca="false">1-((((ABS(Esperti_mod!F20-Esperti_mod!B20))^Consenso_valutazioni!$A$2+(ABS(Esperti_mod!L20-Esperti_mod!H20))^Consenso_valutazioni!$A$2+(ABS(Esperti_mod!R20-Esperti_mod!N20))^Consenso_valutazioni!$A$2+(ABS(Esperti_mod!X20-Esperti_mod!T20))^Consenso_valutazioni!$A$2)^(1/Consenso_valutazioni!$A$2))/Consenso_valutazioni!$A$4)*4^(-1/Consenso_valutazioni!$A$2)</f>
        <v>0.85</v>
      </c>
      <c r="O19" s="24" t="n">
        <f aca="false">1-((((ABS(Esperti_mod!G20-Esperti_mod!C20))^Consenso_valutazioni!$A$2+(ABS(Esperti_mod!M20-Esperti_mod!I20))^Consenso_valutazioni!$A$2+(ABS(Esperti_mod!S20-Esperti_mod!O20))^Consenso_valutazioni!$A$2+(ABS(Esperti_mod!Y20-Esperti_mod!U20))^Consenso_valutazioni!$A$2)^(1/Consenso_valutazioni!$A$2))/Consenso_valutazioni!$A$4)*4^(-1/Consenso_valutazioni!$A$2)</f>
        <v>0.85</v>
      </c>
      <c r="P19" s="23" t="n">
        <f aca="false">1-((((ABS(Esperti_mod!G20-Esperti_mod!B20))^Consenso_valutazioni!$A$2+(ABS(Esperti_mod!M20-Esperti_mod!H20))^Consenso_valutazioni!$A$2+(ABS(Esperti_mod!S20-Esperti_mod!N20))^Consenso_valutazioni!$A$2+(ABS(Esperti_mod!Y20-Esperti_mod!T20))^Consenso_valutazioni!$A$2)^(1/Consenso_valutazioni!$A$2))/Consenso_valutazioni!$A$4)*4^(-1/Consenso_valutazioni!$A$2)</f>
        <v>0.7</v>
      </c>
    </row>
    <row r="20" customFormat="false" ht="12.8" hidden="false" customHeight="false" outlineLevel="0" collapsed="false">
      <c r="A20" s="8" t="s">
        <v>29</v>
      </c>
      <c r="B20" s="23" t="n">
        <f aca="false">1-((((ABS(Esperti_mod!C21-Esperti_mod!B21))^Consenso_valutazioni!$A$2+(ABS(Esperti_mod!I21-Esperti_mod!H21))^Consenso_valutazioni!$A$2+(ABS(Esperti_mod!O21-Esperti_mod!N21))^Consenso_valutazioni!$A$2+(ABS(Esperti_mod!U21-Esperti_mod!T21))^Consenso_valutazioni!$A$2)^(1/Consenso_valutazioni!$A$2))/Consenso_valutazioni!$A$4)*4^(-1/Consenso_valutazioni!$A$2)</f>
        <v>0.85</v>
      </c>
      <c r="C20" s="23" t="n">
        <f aca="false">1-((((ABS(Esperti_mod!D21-Esperti_mod!C21))^Consenso_valutazioni!$A$2+(ABS(Esperti_mod!J21-Esperti_mod!I21))^Consenso_valutazioni!$A$2+(ABS(Esperti_mod!P21-Esperti_mod!O21))^Consenso_valutazioni!$A$2+(ABS(Esperti_mod!V21-Esperti_mod!U21))^Consenso_valutazioni!$A$2)^(1/Consenso_valutazioni!$A$2))/Consenso_valutazioni!$A$4)*4^(-1/Consenso_valutazioni!$A$2)</f>
        <v>0.85</v>
      </c>
      <c r="D20" s="23" t="n">
        <f aca="false">1-((((ABS(Esperti_mod!E21-Esperti_mod!D21))^Consenso_valutazioni!$A$2+(ABS(Esperti_mod!K21-Esperti_mod!J21))^Consenso_valutazioni!$A$2+(ABS(Esperti_mod!Q21-Esperti_mod!P21))^Consenso_valutazioni!$A$2+(ABS(Esperti_mod!W21-Esperti_mod!V21))^Consenso_valutazioni!$A$2)^(1/Consenso_valutazioni!$A$2))/Consenso_valutazioni!$A$4)*4^(-1/Consenso_valutazioni!$A$2)</f>
        <v>0.85</v>
      </c>
      <c r="E20" s="23" t="n">
        <f aca="false">1-((((ABS(Esperti_mod!F21-Esperti_mod!E21))^Consenso_valutazioni!$A$2+(ABS(Esperti_mod!L21-Esperti_mod!K21))^Consenso_valutazioni!$A$2+(ABS(Esperti_mod!R21-Esperti_mod!Q21))^Consenso_valutazioni!$A$2+(ABS(Esperti_mod!X21-Esperti_mod!W21))^Consenso_valutazioni!$A$2)^(1/Consenso_valutazioni!$A$2))/Consenso_valutazioni!$A$4)*4^(-1/Consenso_valutazioni!$A$2)</f>
        <v>0.7</v>
      </c>
      <c r="F20" s="23" t="n">
        <f aca="false">1-((((ABS(Esperti_mod!G21-Esperti_mod!F21))^Consenso_valutazioni!$A$2+(ABS(Esperti_mod!M21-Esperti_mod!L21))^Consenso_valutazioni!$A$2+(ABS(Esperti_mod!S21-Esperti_mod!R21))^Consenso_valutazioni!$A$2+(ABS(Esperti_mod!Y21-Esperti_mod!X21))^Consenso_valutazioni!$A$2)^(1/Consenso_valutazioni!$A$2))/Consenso_valutazioni!$A$4)*4^(-1/Consenso_valutazioni!$A$2)</f>
        <v>1</v>
      </c>
      <c r="G20" s="23" t="n">
        <f aca="false">1-((((ABS(Esperti_mod!D21-Esperti_mod!B21))^Consenso_valutazioni!$A$2+(ABS(Esperti_mod!J21-Esperti_mod!H21))^Consenso_valutazioni!$A$2+(ABS(Esperti_mod!P21-Esperti_mod!N21))^Consenso_valutazioni!$A$2+(ABS(Esperti_mod!V21-Esperti_mod!T21))^Consenso_valutazioni!$A$2)^(1/Consenso_valutazioni!$A$2))/Consenso_valutazioni!$A$4)*4^(-1/Consenso_valutazioni!$A$2)</f>
        <v>0.7</v>
      </c>
      <c r="H20" s="23" t="n">
        <f aca="false">1-((((ABS(Esperti_mod!E21-Esperti_mod!C21))^Consenso_valutazioni!$A$2+(ABS(Esperti_mod!K21-Esperti_mod!I21))^Consenso_valutazioni!$A$2+(ABS(Esperti_mod!Q21-Esperti_mod!O21))^Consenso_valutazioni!$A$2+(ABS(Esperti_mod!W21-Esperti_mod!U21))^Consenso_valutazioni!$A$2)^(1/Consenso_valutazioni!$A$2))/Consenso_valutazioni!$A$4)*4^(-1/Consenso_valutazioni!$A$2)</f>
        <v>1</v>
      </c>
      <c r="I20" s="23" t="n">
        <f aca="false">1-((((ABS(Esperti_mod!F21-Esperti_mod!D21))^Consenso_valutazioni!$A$2+(ABS(Esperti_mod!L21-Esperti_mod!J21))^Consenso_valutazioni!$A$2+(ABS(Esperti_mod!R21-Esperti_mod!P21))^Consenso_valutazioni!$A$2+(ABS(Esperti_mod!X21-Esperti_mod!V21))^Consenso_valutazioni!$A$2)^(1/Consenso_valutazioni!$A$2))/Consenso_valutazioni!$A$4)*4^(-1/Consenso_valutazioni!$A$2)</f>
        <v>0.85</v>
      </c>
      <c r="J20" s="23" t="n">
        <f aca="false">1-((((ABS(Esperti_mod!G21-Esperti_mod!E21))^Consenso_valutazioni!$A$2+(ABS(Esperti_mod!M21-Esperti_mod!K21))^Consenso_valutazioni!$A$2+(ABS(Esperti_mod!S21-Esperti_mod!Q21))^Consenso_valutazioni!$A$2+(ABS(Esperti_mod!Y21-Esperti_mod!W21))^Consenso_valutazioni!$A$2)^(1/Consenso_valutazioni!$A$2))/Consenso_valutazioni!$A$4)*4^(-1/Consenso_valutazioni!$A$2)</f>
        <v>0.7</v>
      </c>
      <c r="K20" s="23" t="n">
        <f aca="false">1-((((ABS(Esperti_mod!E21-Esperti_mod!B21))^Consenso_valutazioni!$A$2+(ABS(Esperti_mod!K21-Esperti_mod!H21))^Consenso_valutazioni!$A$2+(ABS(Esperti_mod!Q21-Esperti_mod!N21))^Consenso_valutazioni!$A$2+(ABS(Esperti_mod!W21-Esperti_mod!T21))^Consenso_valutazioni!$A$2)^(1/Consenso_valutazioni!$A$2))/Consenso_valutazioni!$A$4)*4^(-1/Consenso_valutazioni!$A$2)</f>
        <v>0.85</v>
      </c>
      <c r="L20" s="23" t="n">
        <f aca="false">1-((((ABS(Esperti_mod!F21-Esperti_mod!C21))^Consenso_valutazioni!$A$2+(ABS(Esperti_mod!L21-Esperti_mod!I21))^Consenso_valutazioni!$A$2+(ABS(Esperti_mod!R21-Esperti_mod!O21))^Consenso_valutazioni!$A$2+(ABS(Esperti_mod!X21-Esperti_mod!U21))^Consenso_valutazioni!$A$2)^(1/Consenso_valutazioni!$A$2))/Consenso_valutazioni!$A$4)*4^(-1/Consenso_valutazioni!$A$2)</f>
        <v>0.7</v>
      </c>
      <c r="M20" s="23" t="n">
        <f aca="false">1-((((ABS(Esperti_mod!G21-Esperti_mod!D21))^Consenso_valutazioni!$A$2+(ABS(Esperti_mod!M21-Esperti_mod!J21))^Consenso_valutazioni!$A$2+(ABS(Esperti_mod!S21-Esperti_mod!P21))^Consenso_valutazioni!$A$2+(ABS(Esperti_mod!Y21-Esperti_mod!V21))^Consenso_valutazioni!$A$2)^(1/Consenso_valutazioni!$A$2))/Consenso_valutazioni!$A$4)*4^(-1/Consenso_valutazioni!$A$2)</f>
        <v>0.85</v>
      </c>
      <c r="N20" s="24" t="n">
        <f aca="false">1-((((ABS(Esperti_mod!F21-Esperti_mod!B21))^Consenso_valutazioni!$A$2+(ABS(Esperti_mod!L21-Esperti_mod!H21))^Consenso_valutazioni!$A$2+(ABS(Esperti_mod!R21-Esperti_mod!N21))^Consenso_valutazioni!$A$2+(ABS(Esperti_mod!X21-Esperti_mod!T21))^Consenso_valutazioni!$A$2)^(1/Consenso_valutazioni!$A$2))/Consenso_valutazioni!$A$4)*4^(-1/Consenso_valutazioni!$A$2)</f>
        <v>0.55</v>
      </c>
      <c r="O20" s="24" t="n">
        <f aca="false">1-((((ABS(Esperti_mod!G21-Esperti_mod!C21))^Consenso_valutazioni!$A$2+(ABS(Esperti_mod!M21-Esperti_mod!I21))^Consenso_valutazioni!$A$2+(ABS(Esperti_mod!S21-Esperti_mod!O21))^Consenso_valutazioni!$A$2+(ABS(Esperti_mod!Y21-Esperti_mod!U21))^Consenso_valutazioni!$A$2)^(1/Consenso_valutazioni!$A$2))/Consenso_valutazioni!$A$4)*4^(-1/Consenso_valutazioni!$A$2)</f>
        <v>0.7</v>
      </c>
      <c r="P20" s="23" t="n">
        <f aca="false">1-((((ABS(Esperti_mod!G21-Esperti_mod!B21))^Consenso_valutazioni!$A$2+(ABS(Esperti_mod!M21-Esperti_mod!H21))^Consenso_valutazioni!$A$2+(ABS(Esperti_mod!S21-Esperti_mod!N21))^Consenso_valutazioni!$A$2+(ABS(Esperti_mod!Y21-Esperti_mod!T21))^Consenso_valutazioni!$A$2)^(1/Consenso_valutazioni!$A$2))/Consenso_valutazioni!$A$4)*4^(-1/Consenso_valutazioni!$A$2)</f>
        <v>0.55</v>
      </c>
    </row>
    <row r="21" customFormat="false" ht="12.8" hidden="false" customHeight="false" outlineLevel="0" collapsed="false">
      <c r="A21" s="8" t="s">
        <v>30</v>
      </c>
      <c r="B21" s="23" t="n">
        <f aca="false">1-((((ABS(Esperti_mod!C22-Esperti_mod!B22))^Consenso_valutazioni!$A$2+(ABS(Esperti_mod!I22-Esperti_mod!H22))^Consenso_valutazioni!$A$2+(ABS(Esperti_mod!O22-Esperti_mod!N22))^Consenso_valutazioni!$A$2+(ABS(Esperti_mod!U22-Esperti_mod!T22))^Consenso_valutazioni!$A$2)^(1/Consenso_valutazioni!$A$2))/Consenso_valutazioni!$A$4)*4^(-1/Consenso_valutazioni!$A$2)</f>
        <v>1</v>
      </c>
      <c r="C21" s="23" t="n">
        <f aca="false">1-((((ABS(Esperti_mod!D22-Esperti_mod!C22))^Consenso_valutazioni!$A$2+(ABS(Esperti_mod!J22-Esperti_mod!I22))^Consenso_valutazioni!$A$2+(ABS(Esperti_mod!P22-Esperti_mod!O22))^Consenso_valutazioni!$A$2+(ABS(Esperti_mod!V22-Esperti_mod!U22))^Consenso_valutazioni!$A$2)^(1/Consenso_valutazioni!$A$2))/Consenso_valutazioni!$A$4)*4^(-1/Consenso_valutazioni!$A$2)</f>
        <v>0.85</v>
      </c>
      <c r="D21" s="23" t="n">
        <f aca="false">1-((((ABS(Esperti_mod!E22-Esperti_mod!D22))^Consenso_valutazioni!$A$2+(ABS(Esperti_mod!K22-Esperti_mod!J22))^Consenso_valutazioni!$A$2+(ABS(Esperti_mod!Q22-Esperti_mod!P22))^Consenso_valutazioni!$A$2+(ABS(Esperti_mod!W22-Esperti_mod!V22))^Consenso_valutazioni!$A$2)^(1/Consenso_valutazioni!$A$2))/Consenso_valutazioni!$A$4)*4^(-1/Consenso_valutazioni!$A$2)</f>
        <v>0.85</v>
      </c>
      <c r="E21" s="23" t="n">
        <f aca="false">1-((((ABS(Esperti_mod!F22-Esperti_mod!E22))^Consenso_valutazioni!$A$2+(ABS(Esperti_mod!L22-Esperti_mod!K22))^Consenso_valutazioni!$A$2+(ABS(Esperti_mod!R22-Esperti_mod!Q22))^Consenso_valutazioni!$A$2+(ABS(Esperti_mod!X22-Esperti_mod!W22))^Consenso_valutazioni!$A$2)^(1/Consenso_valutazioni!$A$2))/Consenso_valutazioni!$A$4)*4^(-1/Consenso_valutazioni!$A$2)</f>
        <v>1</v>
      </c>
      <c r="F21" s="23" t="n">
        <f aca="false">1-((((ABS(Esperti_mod!G22-Esperti_mod!F22))^Consenso_valutazioni!$A$2+(ABS(Esperti_mod!M22-Esperti_mod!L22))^Consenso_valutazioni!$A$2+(ABS(Esperti_mod!S22-Esperti_mod!R22))^Consenso_valutazioni!$A$2+(ABS(Esperti_mod!Y22-Esperti_mod!X22))^Consenso_valutazioni!$A$2)^(1/Consenso_valutazioni!$A$2))/Consenso_valutazioni!$A$4)*4^(-1/Consenso_valutazioni!$A$2)</f>
        <v>0.85</v>
      </c>
      <c r="G21" s="23" t="n">
        <f aca="false">1-((((ABS(Esperti_mod!D22-Esperti_mod!B22))^Consenso_valutazioni!$A$2+(ABS(Esperti_mod!J22-Esperti_mod!H22))^Consenso_valutazioni!$A$2+(ABS(Esperti_mod!P22-Esperti_mod!N22))^Consenso_valutazioni!$A$2+(ABS(Esperti_mod!V22-Esperti_mod!T22))^Consenso_valutazioni!$A$2)^(1/Consenso_valutazioni!$A$2))/Consenso_valutazioni!$A$4)*4^(-1/Consenso_valutazioni!$A$2)</f>
        <v>0.85</v>
      </c>
      <c r="H21" s="23" t="n">
        <f aca="false">1-((((ABS(Esperti_mod!E22-Esperti_mod!C22))^Consenso_valutazioni!$A$2+(ABS(Esperti_mod!K22-Esperti_mod!I22))^Consenso_valutazioni!$A$2+(ABS(Esperti_mod!Q22-Esperti_mod!O22))^Consenso_valutazioni!$A$2+(ABS(Esperti_mod!W22-Esperti_mod!U22))^Consenso_valutazioni!$A$2)^(1/Consenso_valutazioni!$A$2))/Consenso_valutazioni!$A$4)*4^(-1/Consenso_valutazioni!$A$2)</f>
        <v>1</v>
      </c>
      <c r="I21" s="23" t="n">
        <f aca="false">1-((((ABS(Esperti_mod!F22-Esperti_mod!D22))^Consenso_valutazioni!$A$2+(ABS(Esperti_mod!L22-Esperti_mod!J22))^Consenso_valutazioni!$A$2+(ABS(Esperti_mod!R22-Esperti_mod!P22))^Consenso_valutazioni!$A$2+(ABS(Esperti_mod!X22-Esperti_mod!V22))^Consenso_valutazioni!$A$2)^(1/Consenso_valutazioni!$A$2))/Consenso_valutazioni!$A$4)*4^(-1/Consenso_valutazioni!$A$2)</f>
        <v>0.85</v>
      </c>
      <c r="J21" s="23" t="n">
        <f aca="false">1-((((ABS(Esperti_mod!G22-Esperti_mod!E22))^Consenso_valutazioni!$A$2+(ABS(Esperti_mod!M22-Esperti_mod!K22))^Consenso_valutazioni!$A$2+(ABS(Esperti_mod!S22-Esperti_mod!Q22))^Consenso_valutazioni!$A$2+(ABS(Esperti_mod!Y22-Esperti_mod!W22))^Consenso_valutazioni!$A$2)^(1/Consenso_valutazioni!$A$2))/Consenso_valutazioni!$A$4)*4^(-1/Consenso_valutazioni!$A$2)</f>
        <v>0.85</v>
      </c>
      <c r="K21" s="23" t="n">
        <f aca="false">1-((((ABS(Esperti_mod!E22-Esperti_mod!B22))^Consenso_valutazioni!$A$2+(ABS(Esperti_mod!K22-Esperti_mod!H22))^Consenso_valutazioni!$A$2+(ABS(Esperti_mod!Q22-Esperti_mod!N22))^Consenso_valutazioni!$A$2+(ABS(Esperti_mod!W22-Esperti_mod!T22))^Consenso_valutazioni!$A$2)^(1/Consenso_valutazioni!$A$2))/Consenso_valutazioni!$A$4)*4^(-1/Consenso_valutazioni!$A$2)</f>
        <v>1</v>
      </c>
      <c r="L21" s="23" t="n">
        <f aca="false">1-((((ABS(Esperti_mod!F22-Esperti_mod!C22))^Consenso_valutazioni!$A$2+(ABS(Esperti_mod!L22-Esperti_mod!I22))^Consenso_valutazioni!$A$2+(ABS(Esperti_mod!R22-Esperti_mod!O22))^Consenso_valutazioni!$A$2+(ABS(Esperti_mod!X22-Esperti_mod!U22))^Consenso_valutazioni!$A$2)^(1/Consenso_valutazioni!$A$2))/Consenso_valutazioni!$A$4)*4^(-1/Consenso_valutazioni!$A$2)</f>
        <v>1</v>
      </c>
      <c r="M21" s="23" t="n">
        <f aca="false">1-((((ABS(Esperti_mod!G22-Esperti_mod!D22))^Consenso_valutazioni!$A$2+(ABS(Esperti_mod!M22-Esperti_mod!J22))^Consenso_valutazioni!$A$2+(ABS(Esperti_mod!S22-Esperti_mod!P22))^Consenso_valutazioni!$A$2+(ABS(Esperti_mod!Y22-Esperti_mod!V22))^Consenso_valutazioni!$A$2)^(1/Consenso_valutazioni!$A$2))/Consenso_valutazioni!$A$4)*4^(-1/Consenso_valutazioni!$A$2)</f>
        <v>1</v>
      </c>
      <c r="N21" s="24" t="n">
        <f aca="false">1-((((ABS(Esperti_mod!F22-Esperti_mod!B22))^Consenso_valutazioni!$A$2+(ABS(Esperti_mod!L22-Esperti_mod!H22))^Consenso_valutazioni!$A$2+(ABS(Esperti_mod!R22-Esperti_mod!N22))^Consenso_valutazioni!$A$2+(ABS(Esperti_mod!X22-Esperti_mod!T22))^Consenso_valutazioni!$A$2)^(1/Consenso_valutazioni!$A$2))/Consenso_valutazioni!$A$4)*4^(-1/Consenso_valutazioni!$A$2)</f>
        <v>1</v>
      </c>
      <c r="O21" s="24" t="n">
        <f aca="false">1-((((ABS(Esperti_mod!G22-Esperti_mod!C22))^Consenso_valutazioni!$A$2+(ABS(Esperti_mod!M22-Esperti_mod!I22))^Consenso_valutazioni!$A$2+(ABS(Esperti_mod!S22-Esperti_mod!O22))^Consenso_valutazioni!$A$2+(ABS(Esperti_mod!Y22-Esperti_mod!U22))^Consenso_valutazioni!$A$2)^(1/Consenso_valutazioni!$A$2))/Consenso_valutazioni!$A$4)*4^(-1/Consenso_valutazioni!$A$2)</f>
        <v>0.85</v>
      </c>
      <c r="P21" s="23" t="n">
        <f aca="false">1-((((ABS(Esperti_mod!G22-Esperti_mod!B22))^Consenso_valutazioni!$A$2+(ABS(Esperti_mod!M22-Esperti_mod!H22))^Consenso_valutazioni!$A$2+(ABS(Esperti_mod!S22-Esperti_mod!N22))^Consenso_valutazioni!$A$2+(ABS(Esperti_mod!Y22-Esperti_mod!T22))^Consenso_valutazioni!$A$2)^(1/Consenso_valutazioni!$A$2))/Consenso_valutazioni!$A$4)*4^(-1/Consenso_valutazioni!$A$2)</f>
        <v>0.85</v>
      </c>
    </row>
    <row r="22" customFormat="false" ht="12.8" hidden="false" customHeight="false" outlineLevel="0" collapsed="false">
      <c r="A22" s="8" t="s">
        <v>31</v>
      </c>
      <c r="B22" s="23" t="n">
        <f aca="false">1-((((ABS(Esperti_mod!C23-Esperti_mod!B23))^Consenso_valutazioni!$A$2+(ABS(Esperti_mod!I23-Esperti_mod!H23))^Consenso_valutazioni!$A$2+(ABS(Esperti_mod!O23-Esperti_mod!N23))^Consenso_valutazioni!$A$2+(ABS(Esperti_mod!U23-Esperti_mod!T23))^Consenso_valutazioni!$A$2)^(1/Consenso_valutazioni!$A$2))/Consenso_valutazioni!$A$4)*4^(-1/Consenso_valutazioni!$A$2)</f>
        <v>0.55</v>
      </c>
      <c r="C22" s="23" t="n">
        <f aca="false">1-((((ABS(Esperti_mod!D23-Esperti_mod!C23))^Consenso_valutazioni!$A$2+(ABS(Esperti_mod!J23-Esperti_mod!I23))^Consenso_valutazioni!$A$2+(ABS(Esperti_mod!P23-Esperti_mod!O23))^Consenso_valutazioni!$A$2+(ABS(Esperti_mod!V23-Esperti_mod!U23))^Consenso_valutazioni!$A$2)^(1/Consenso_valutazioni!$A$2))/Consenso_valutazioni!$A$4)*4^(-1/Consenso_valutazioni!$A$2)</f>
        <v>1</v>
      </c>
      <c r="D22" s="23" t="n">
        <f aca="false">1-((((ABS(Esperti_mod!E23-Esperti_mod!D23))^Consenso_valutazioni!$A$2+(ABS(Esperti_mod!K23-Esperti_mod!J23))^Consenso_valutazioni!$A$2+(ABS(Esperti_mod!Q23-Esperti_mod!P23))^Consenso_valutazioni!$A$2+(ABS(Esperti_mod!W23-Esperti_mod!V23))^Consenso_valutazioni!$A$2)^(1/Consenso_valutazioni!$A$2))/Consenso_valutazioni!$A$4)*4^(-1/Consenso_valutazioni!$A$2)</f>
        <v>0.55</v>
      </c>
      <c r="E22" s="23" t="n">
        <f aca="false">1-((((ABS(Esperti_mod!F23-Esperti_mod!E23))^Consenso_valutazioni!$A$2+(ABS(Esperti_mod!L23-Esperti_mod!K23))^Consenso_valutazioni!$A$2+(ABS(Esperti_mod!R23-Esperti_mod!Q23))^Consenso_valutazioni!$A$2+(ABS(Esperti_mod!X23-Esperti_mod!W23))^Consenso_valutazioni!$A$2)^(1/Consenso_valutazioni!$A$2))/Consenso_valutazioni!$A$4)*4^(-1/Consenso_valutazioni!$A$2)</f>
        <v>0.7</v>
      </c>
      <c r="F22" s="23" t="n">
        <f aca="false">1-((((ABS(Esperti_mod!G23-Esperti_mod!F23))^Consenso_valutazioni!$A$2+(ABS(Esperti_mod!M23-Esperti_mod!L23))^Consenso_valutazioni!$A$2+(ABS(Esperti_mod!S23-Esperti_mod!R23))^Consenso_valutazioni!$A$2+(ABS(Esperti_mod!Y23-Esperti_mod!X23))^Consenso_valutazioni!$A$2)^(1/Consenso_valutazioni!$A$2))/Consenso_valutazioni!$A$4)*4^(-1/Consenso_valutazioni!$A$2)</f>
        <v>0.85</v>
      </c>
      <c r="G22" s="23" t="n">
        <f aca="false">1-((((ABS(Esperti_mod!D23-Esperti_mod!B23))^Consenso_valutazioni!$A$2+(ABS(Esperti_mod!J23-Esperti_mod!H23))^Consenso_valutazioni!$A$2+(ABS(Esperti_mod!P23-Esperti_mod!N23))^Consenso_valutazioni!$A$2+(ABS(Esperti_mod!V23-Esperti_mod!T23))^Consenso_valutazioni!$A$2)^(1/Consenso_valutazioni!$A$2))/Consenso_valutazioni!$A$4)*4^(-1/Consenso_valutazioni!$A$2)</f>
        <v>0.55</v>
      </c>
      <c r="H22" s="23" t="n">
        <f aca="false">1-((((ABS(Esperti_mod!E23-Esperti_mod!C23))^Consenso_valutazioni!$A$2+(ABS(Esperti_mod!K23-Esperti_mod!I23))^Consenso_valutazioni!$A$2+(ABS(Esperti_mod!Q23-Esperti_mod!O23))^Consenso_valutazioni!$A$2+(ABS(Esperti_mod!W23-Esperti_mod!U23))^Consenso_valutazioni!$A$2)^(1/Consenso_valutazioni!$A$2))/Consenso_valutazioni!$A$4)*4^(-1/Consenso_valutazioni!$A$2)</f>
        <v>0.55</v>
      </c>
      <c r="I22" s="23" t="n">
        <f aca="false">1-((((ABS(Esperti_mod!F23-Esperti_mod!D23))^Consenso_valutazioni!$A$2+(ABS(Esperti_mod!L23-Esperti_mod!J23))^Consenso_valutazioni!$A$2+(ABS(Esperti_mod!R23-Esperti_mod!P23))^Consenso_valutazioni!$A$2+(ABS(Esperti_mod!X23-Esperti_mod!V23))^Consenso_valutazioni!$A$2)^(1/Consenso_valutazioni!$A$2))/Consenso_valutazioni!$A$4)*4^(-1/Consenso_valutazioni!$A$2)</f>
        <v>0.85</v>
      </c>
      <c r="J22" s="23" t="n">
        <f aca="false">1-((((ABS(Esperti_mod!G23-Esperti_mod!E23))^Consenso_valutazioni!$A$2+(ABS(Esperti_mod!M23-Esperti_mod!K23))^Consenso_valutazioni!$A$2+(ABS(Esperti_mod!S23-Esperti_mod!Q23))^Consenso_valutazioni!$A$2+(ABS(Esperti_mod!Y23-Esperti_mod!W23))^Consenso_valutazioni!$A$2)^(1/Consenso_valutazioni!$A$2))/Consenso_valutazioni!$A$4)*4^(-1/Consenso_valutazioni!$A$2)</f>
        <v>0.85</v>
      </c>
      <c r="K22" s="23" t="n">
        <f aca="false">1-((((ABS(Esperti_mod!E23-Esperti_mod!B23))^Consenso_valutazioni!$A$2+(ABS(Esperti_mod!K23-Esperti_mod!H23))^Consenso_valutazioni!$A$2+(ABS(Esperti_mod!Q23-Esperti_mod!N23))^Consenso_valutazioni!$A$2+(ABS(Esperti_mod!W23-Esperti_mod!T23))^Consenso_valutazioni!$A$2)^(1/Consenso_valutazioni!$A$2))/Consenso_valutazioni!$A$4)*4^(-1/Consenso_valutazioni!$A$2)</f>
        <v>1</v>
      </c>
      <c r="L22" s="23" t="n">
        <f aca="false">1-((((ABS(Esperti_mod!F23-Esperti_mod!C23))^Consenso_valutazioni!$A$2+(ABS(Esperti_mod!L23-Esperti_mod!I23))^Consenso_valutazioni!$A$2+(ABS(Esperti_mod!R23-Esperti_mod!O23))^Consenso_valutazioni!$A$2+(ABS(Esperti_mod!X23-Esperti_mod!U23))^Consenso_valutazioni!$A$2)^(1/Consenso_valutazioni!$A$2))/Consenso_valutazioni!$A$4)*4^(-1/Consenso_valutazioni!$A$2)</f>
        <v>0.85</v>
      </c>
      <c r="M22" s="23" t="n">
        <f aca="false">1-((((ABS(Esperti_mod!G23-Esperti_mod!D23))^Consenso_valutazioni!$A$2+(ABS(Esperti_mod!M23-Esperti_mod!J23))^Consenso_valutazioni!$A$2+(ABS(Esperti_mod!S23-Esperti_mod!P23))^Consenso_valutazioni!$A$2+(ABS(Esperti_mod!Y23-Esperti_mod!V23))^Consenso_valutazioni!$A$2)^(1/Consenso_valutazioni!$A$2))/Consenso_valutazioni!$A$4)*4^(-1/Consenso_valutazioni!$A$2)</f>
        <v>0.7</v>
      </c>
      <c r="N22" s="24" t="n">
        <f aca="false">1-((((ABS(Esperti_mod!F23-Esperti_mod!B23))^Consenso_valutazioni!$A$2+(ABS(Esperti_mod!L23-Esperti_mod!H23))^Consenso_valutazioni!$A$2+(ABS(Esperti_mod!R23-Esperti_mod!N23))^Consenso_valutazioni!$A$2+(ABS(Esperti_mod!X23-Esperti_mod!T23))^Consenso_valutazioni!$A$2)^(1/Consenso_valutazioni!$A$2))/Consenso_valutazioni!$A$4)*4^(-1/Consenso_valutazioni!$A$2)</f>
        <v>0.7</v>
      </c>
      <c r="O22" s="24" t="n">
        <f aca="false">1-((((ABS(Esperti_mod!G23-Esperti_mod!C23))^Consenso_valutazioni!$A$2+(ABS(Esperti_mod!M23-Esperti_mod!I23))^Consenso_valutazioni!$A$2+(ABS(Esperti_mod!S23-Esperti_mod!O23))^Consenso_valutazioni!$A$2+(ABS(Esperti_mod!Y23-Esperti_mod!U23))^Consenso_valutazioni!$A$2)^(1/Consenso_valutazioni!$A$2))/Consenso_valutazioni!$A$4)*4^(-1/Consenso_valutazioni!$A$2)</f>
        <v>0.7</v>
      </c>
      <c r="P22" s="23" t="n">
        <f aca="false">1-((((ABS(Esperti_mod!G23-Esperti_mod!B23))^Consenso_valutazioni!$A$2+(ABS(Esperti_mod!M23-Esperti_mod!H23))^Consenso_valutazioni!$A$2+(ABS(Esperti_mod!S23-Esperti_mod!N23))^Consenso_valutazioni!$A$2+(ABS(Esperti_mod!Y23-Esperti_mod!T23))^Consenso_valutazioni!$A$2)^(1/Consenso_valutazioni!$A$2))/Consenso_valutazioni!$A$4)*4^(-1/Consenso_valutazioni!$A$2)</f>
        <v>0.85</v>
      </c>
    </row>
    <row r="23" customFormat="false" ht="12.8" hidden="false" customHeight="false" outlineLevel="0" collapsed="false">
      <c r="A23" s="8" t="s">
        <v>32</v>
      </c>
      <c r="B23" s="23" t="n">
        <f aca="false">1-((((ABS(Esperti_mod!C24-Esperti_mod!B24))^Consenso_valutazioni!$A$2+(ABS(Esperti_mod!I24-Esperti_mod!H24))^Consenso_valutazioni!$A$2+(ABS(Esperti_mod!O24-Esperti_mod!N24))^Consenso_valutazioni!$A$2+(ABS(Esperti_mod!U24-Esperti_mod!T24))^Consenso_valutazioni!$A$2)^(1/Consenso_valutazioni!$A$2))/Consenso_valutazioni!$A$4)*4^(-1/Consenso_valutazioni!$A$2)</f>
        <v>0.55</v>
      </c>
      <c r="C23" s="23" t="n">
        <f aca="false">1-((((ABS(Esperti_mod!D24-Esperti_mod!C24))^Consenso_valutazioni!$A$2+(ABS(Esperti_mod!J24-Esperti_mod!I24))^Consenso_valutazioni!$A$2+(ABS(Esperti_mod!P24-Esperti_mod!O24))^Consenso_valutazioni!$A$2+(ABS(Esperti_mod!V24-Esperti_mod!U24))^Consenso_valutazioni!$A$2)^(1/Consenso_valutazioni!$A$2))/Consenso_valutazioni!$A$4)*4^(-1/Consenso_valutazioni!$A$2)</f>
        <v>0.85</v>
      </c>
      <c r="D23" s="23" t="n">
        <f aca="false">1-((((ABS(Esperti_mod!E24-Esperti_mod!D24))^Consenso_valutazioni!$A$2+(ABS(Esperti_mod!K24-Esperti_mod!J24))^Consenso_valutazioni!$A$2+(ABS(Esperti_mod!Q24-Esperti_mod!P24))^Consenso_valutazioni!$A$2+(ABS(Esperti_mod!W24-Esperti_mod!V24))^Consenso_valutazioni!$A$2)^(1/Consenso_valutazioni!$A$2))/Consenso_valutazioni!$A$4)*4^(-1/Consenso_valutazioni!$A$2)</f>
        <v>0.7</v>
      </c>
      <c r="E23" s="23" t="n">
        <f aca="false">1-((((ABS(Esperti_mod!F24-Esperti_mod!E24))^Consenso_valutazioni!$A$2+(ABS(Esperti_mod!L24-Esperti_mod!K24))^Consenso_valutazioni!$A$2+(ABS(Esperti_mod!R24-Esperti_mod!Q24))^Consenso_valutazioni!$A$2+(ABS(Esperti_mod!X24-Esperti_mod!W24))^Consenso_valutazioni!$A$2)^(1/Consenso_valutazioni!$A$2))/Consenso_valutazioni!$A$4)*4^(-1/Consenso_valutazioni!$A$2)</f>
        <v>0.85</v>
      </c>
      <c r="F23" s="23" t="n">
        <f aca="false">1-((((ABS(Esperti_mod!G24-Esperti_mod!F24))^Consenso_valutazioni!$A$2+(ABS(Esperti_mod!M24-Esperti_mod!L24))^Consenso_valutazioni!$A$2+(ABS(Esperti_mod!S24-Esperti_mod!R24))^Consenso_valutazioni!$A$2+(ABS(Esperti_mod!Y24-Esperti_mod!X24))^Consenso_valutazioni!$A$2)^(1/Consenso_valutazioni!$A$2))/Consenso_valutazioni!$A$4)*4^(-1/Consenso_valutazioni!$A$2)</f>
        <v>0.85</v>
      </c>
      <c r="G23" s="23" t="n">
        <f aca="false">1-((((ABS(Esperti_mod!D24-Esperti_mod!B24))^Consenso_valutazioni!$A$2+(ABS(Esperti_mod!J24-Esperti_mod!H24))^Consenso_valutazioni!$A$2+(ABS(Esperti_mod!P24-Esperti_mod!N24))^Consenso_valutazioni!$A$2+(ABS(Esperti_mod!V24-Esperti_mod!T24))^Consenso_valutazioni!$A$2)^(1/Consenso_valutazioni!$A$2))/Consenso_valutazioni!$A$4)*4^(-1/Consenso_valutazioni!$A$2)</f>
        <v>0.4</v>
      </c>
      <c r="H23" s="23" t="n">
        <f aca="false">1-((((ABS(Esperti_mod!E24-Esperti_mod!C24))^Consenso_valutazioni!$A$2+(ABS(Esperti_mod!K24-Esperti_mod!I24))^Consenso_valutazioni!$A$2+(ABS(Esperti_mod!Q24-Esperti_mod!O24))^Consenso_valutazioni!$A$2+(ABS(Esperti_mod!W24-Esperti_mod!U24))^Consenso_valutazioni!$A$2)^(1/Consenso_valutazioni!$A$2))/Consenso_valutazioni!$A$4)*4^(-1/Consenso_valutazioni!$A$2)</f>
        <v>0.85</v>
      </c>
      <c r="I23" s="23" t="n">
        <f aca="false">1-((((ABS(Esperti_mod!F24-Esperti_mod!D24))^Consenso_valutazioni!$A$2+(ABS(Esperti_mod!L24-Esperti_mod!J24))^Consenso_valutazioni!$A$2+(ABS(Esperti_mod!R24-Esperti_mod!P24))^Consenso_valutazioni!$A$2+(ABS(Esperti_mod!X24-Esperti_mod!V24))^Consenso_valutazioni!$A$2)^(1/Consenso_valutazioni!$A$2))/Consenso_valutazioni!$A$4)*4^(-1/Consenso_valutazioni!$A$2)</f>
        <v>0.85</v>
      </c>
      <c r="J23" s="23" t="n">
        <f aca="false">1-((((ABS(Esperti_mod!G24-Esperti_mod!E24))^Consenso_valutazioni!$A$2+(ABS(Esperti_mod!M24-Esperti_mod!K24))^Consenso_valutazioni!$A$2+(ABS(Esperti_mod!S24-Esperti_mod!Q24))^Consenso_valutazioni!$A$2+(ABS(Esperti_mod!Y24-Esperti_mod!W24))^Consenso_valutazioni!$A$2)^(1/Consenso_valutazioni!$A$2))/Consenso_valutazioni!$A$4)*4^(-1/Consenso_valutazioni!$A$2)</f>
        <v>1</v>
      </c>
      <c r="K23" s="23" t="n">
        <f aca="false">1-((((ABS(Esperti_mod!E24-Esperti_mod!B24))^Consenso_valutazioni!$A$2+(ABS(Esperti_mod!K24-Esperti_mod!H24))^Consenso_valutazioni!$A$2+(ABS(Esperti_mod!Q24-Esperti_mod!N24))^Consenso_valutazioni!$A$2+(ABS(Esperti_mod!W24-Esperti_mod!T24))^Consenso_valutazioni!$A$2)^(1/Consenso_valutazioni!$A$2))/Consenso_valutazioni!$A$4)*4^(-1/Consenso_valutazioni!$A$2)</f>
        <v>0.7</v>
      </c>
      <c r="L23" s="23" t="n">
        <f aca="false">1-((((ABS(Esperti_mod!F24-Esperti_mod!C24))^Consenso_valutazioni!$A$2+(ABS(Esperti_mod!L24-Esperti_mod!I24))^Consenso_valutazioni!$A$2+(ABS(Esperti_mod!R24-Esperti_mod!O24))^Consenso_valutazioni!$A$2+(ABS(Esperti_mod!X24-Esperti_mod!U24))^Consenso_valutazioni!$A$2)^(1/Consenso_valutazioni!$A$2))/Consenso_valutazioni!$A$4)*4^(-1/Consenso_valutazioni!$A$2)</f>
        <v>1</v>
      </c>
      <c r="M23" s="23" t="n">
        <f aca="false">1-((((ABS(Esperti_mod!G24-Esperti_mod!D24))^Consenso_valutazioni!$A$2+(ABS(Esperti_mod!M24-Esperti_mod!J24))^Consenso_valutazioni!$A$2+(ABS(Esperti_mod!S24-Esperti_mod!P24))^Consenso_valutazioni!$A$2+(ABS(Esperti_mod!Y24-Esperti_mod!V24))^Consenso_valutazioni!$A$2)^(1/Consenso_valutazioni!$A$2))/Consenso_valutazioni!$A$4)*4^(-1/Consenso_valutazioni!$A$2)</f>
        <v>0.7</v>
      </c>
      <c r="N23" s="24" t="n">
        <f aca="false">1-((((ABS(Esperti_mod!F24-Esperti_mod!B24))^Consenso_valutazioni!$A$2+(ABS(Esperti_mod!L24-Esperti_mod!H24))^Consenso_valutazioni!$A$2+(ABS(Esperti_mod!R24-Esperti_mod!N24))^Consenso_valutazioni!$A$2+(ABS(Esperti_mod!X24-Esperti_mod!T24))^Consenso_valutazioni!$A$2)^(1/Consenso_valutazioni!$A$2))/Consenso_valutazioni!$A$4)*4^(-1/Consenso_valutazioni!$A$2)</f>
        <v>0.55</v>
      </c>
      <c r="O23" s="24" t="n">
        <f aca="false">1-((((ABS(Esperti_mod!G24-Esperti_mod!C24))^Consenso_valutazioni!$A$2+(ABS(Esperti_mod!M24-Esperti_mod!I24))^Consenso_valutazioni!$A$2+(ABS(Esperti_mod!S24-Esperti_mod!O24))^Consenso_valutazioni!$A$2+(ABS(Esperti_mod!Y24-Esperti_mod!U24))^Consenso_valutazioni!$A$2)^(1/Consenso_valutazioni!$A$2))/Consenso_valutazioni!$A$4)*4^(-1/Consenso_valutazioni!$A$2)</f>
        <v>0.85</v>
      </c>
      <c r="P23" s="23" t="n">
        <f aca="false">1-((((ABS(Esperti_mod!G24-Esperti_mod!B24))^Consenso_valutazioni!$A$2+(ABS(Esperti_mod!M24-Esperti_mod!H24))^Consenso_valutazioni!$A$2+(ABS(Esperti_mod!S24-Esperti_mod!N24))^Consenso_valutazioni!$A$2+(ABS(Esperti_mod!Y24-Esperti_mod!T24))^Consenso_valutazioni!$A$2)^(1/Consenso_valutazioni!$A$2))/Consenso_valutazioni!$A$4)*4^(-1/Consenso_valutazioni!$A$2)</f>
        <v>0.7</v>
      </c>
    </row>
    <row r="24" customFormat="false" ht="12.8" hidden="false" customHeight="false" outlineLevel="0" collapsed="false">
      <c r="A24" s="8" t="s">
        <v>33</v>
      </c>
      <c r="B24" s="23" t="n">
        <f aca="false">1-((((ABS(Esperti_mod!C25-Esperti_mod!B25))^Consenso_valutazioni!$A$2+(ABS(Esperti_mod!I25-Esperti_mod!H25))^Consenso_valutazioni!$A$2+(ABS(Esperti_mod!O25-Esperti_mod!N25))^Consenso_valutazioni!$A$2+(ABS(Esperti_mod!U25-Esperti_mod!T25))^Consenso_valutazioni!$A$2)^(1/Consenso_valutazioni!$A$2))/Consenso_valutazioni!$A$4)*4^(-1/Consenso_valutazioni!$A$2)</f>
        <v>0.55</v>
      </c>
      <c r="C24" s="23" t="n">
        <f aca="false">1-((((ABS(Esperti_mod!D25-Esperti_mod!C25))^Consenso_valutazioni!$A$2+(ABS(Esperti_mod!J25-Esperti_mod!I25))^Consenso_valutazioni!$A$2+(ABS(Esperti_mod!P25-Esperti_mod!O25))^Consenso_valutazioni!$A$2+(ABS(Esperti_mod!V25-Esperti_mod!U25))^Consenso_valutazioni!$A$2)^(1/Consenso_valutazioni!$A$2))/Consenso_valutazioni!$A$4)*4^(-1/Consenso_valutazioni!$A$2)</f>
        <v>0.85</v>
      </c>
      <c r="D24" s="23" t="n">
        <f aca="false">1-((((ABS(Esperti_mod!E25-Esperti_mod!D25))^Consenso_valutazioni!$A$2+(ABS(Esperti_mod!K25-Esperti_mod!J25))^Consenso_valutazioni!$A$2+(ABS(Esperti_mod!Q25-Esperti_mod!P25))^Consenso_valutazioni!$A$2+(ABS(Esperti_mod!W25-Esperti_mod!V25))^Consenso_valutazioni!$A$2)^(1/Consenso_valutazioni!$A$2))/Consenso_valutazioni!$A$4)*4^(-1/Consenso_valutazioni!$A$2)</f>
        <v>0.55</v>
      </c>
      <c r="E24" s="23" t="n">
        <f aca="false">1-((((ABS(Esperti_mod!F25-Esperti_mod!E25))^Consenso_valutazioni!$A$2+(ABS(Esperti_mod!L25-Esperti_mod!K25))^Consenso_valutazioni!$A$2+(ABS(Esperti_mod!R25-Esperti_mod!Q25))^Consenso_valutazioni!$A$2+(ABS(Esperti_mod!X25-Esperti_mod!W25))^Consenso_valutazioni!$A$2)^(1/Consenso_valutazioni!$A$2))/Consenso_valutazioni!$A$4)*4^(-1/Consenso_valutazioni!$A$2)</f>
        <v>1</v>
      </c>
      <c r="F24" s="23" t="n">
        <f aca="false">1-((((ABS(Esperti_mod!G25-Esperti_mod!F25))^Consenso_valutazioni!$A$2+(ABS(Esperti_mod!M25-Esperti_mod!L25))^Consenso_valutazioni!$A$2+(ABS(Esperti_mod!S25-Esperti_mod!R25))^Consenso_valutazioni!$A$2+(ABS(Esperti_mod!Y25-Esperti_mod!X25))^Consenso_valutazioni!$A$2)^(1/Consenso_valutazioni!$A$2))/Consenso_valutazioni!$A$4)*4^(-1/Consenso_valutazioni!$A$2)</f>
        <v>1</v>
      </c>
      <c r="G24" s="23" t="n">
        <f aca="false">1-((((ABS(Esperti_mod!D25-Esperti_mod!B25))^Consenso_valutazioni!$A$2+(ABS(Esperti_mod!J25-Esperti_mod!H25))^Consenso_valutazioni!$A$2+(ABS(Esperti_mod!P25-Esperti_mod!N25))^Consenso_valutazioni!$A$2+(ABS(Esperti_mod!V25-Esperti_mod!T25))^Consenso_valutazioni!$A$2)^(1/Consenso_valutazioni!$A$2))/Consenso_valutazioni!$A$4)*4^(-1/Consenso_valutazioni!$A$2)</f>
        <v>0.4</v>
      </c>
      <c r="H24" s="23" t="n">
        <f aca="false">1-((((ABS(Esperti_mod!E25-Esperti_mod!C25))^Consenso_valutazioni!$A$2+(ABS(Esperti_mod!K25-Esperti_mod!I25))^Consenso_valutazioni!$A$2+(ABS(Esperti_mod!Q25-Esperti_mod!O25))^Consenso_valutazioni!$A$2+(ABS(Esperti_mod!W25-Esperti_mod!U25))^Consenso_valutazioni!$A$2)^(1/Consenso_valutazioni!$A$2))/Consenso_valutazioni!$A$4)*4^(-1/Consenso_valutazioni!$A$2)</f>
        <v>0.7</v>
      </c>
      <c r="I24" s="23" t="n">
        <f aca="false">1-((((ABS(Esperti_mod!F25-Esperti_mod!D25))^Consenso_valutazioni!$A$2+(ABS(Esperti_mod!L25-Esperti_mod!J25))^Consenso_valutazioni!$A$2+(ABS(Esperti_mod!R25-Esperti_mod!P25))^Consenso_valutazioni!$A$2+(ABS(Esperti_mod!X25-Esperti_mod!V25))^Consenso_valutazioni!$A$2)^(1/Consenso_valutazioni!$A$2))/Consenso_valutazioni!$A$4)*4^(-1/Consenso_valutazioni!$A$2)</f>
        <v>0.55</v>
      </c>
      <c r="J24" s="23" t="n">
        <f aca="false">1-((((ABS(Esperti_mod!G25-Esperti_mod!E25))^Consenso_valutazioni!$A$2+(ABS(Esperti_mod!M25-Esperti_mod!K25))^Consenso_valutazioni!$A$2+(ABS(Esperti_mod!S25-Esperti_mod!Q25))^Consenso_valutazioni!$A$2+(ABS(Esperti_mod!Y25-Esperti_mod!W25))^Consenso_valutazioni!$A$2)^(1/Consenso_valutazioni!$A$2))/Consenso_valutazioni!$A$4)*4^(-1/Consenso_valutazioni!$A$2)</f>
        <v>1</v>
      </c>
      <c r="K24" s="23" t="n">
        <f aca="false">1-((((ABS(Esperti_mod!E25-Esperti_mod!B25))^Consenso_valutazioni!$A$2+(ABS(Esperti_mod!K25-Esperti_mod!H25))^Consenso_valutazioni!$A$2+(ABS(Esperti_mod!Q25-Esperti_mod!N25))^Consenso_valutazioni!$A$2+(ABS(Esperti_mod!W25-Esperti_mod!T25))^Consenso_valutazioni!$A$2)^(1/Consenso_valutazioni!$A$2))/Consenso_valutazioni!$A$4)*4^(-1/Consenso_valutazioni!$A$2)</f>
        <v>0.85</v>
      </c>
      <c r="L24" s="23" t="n">
        <f aca="false">1-((((ABS(Esperti_mod!F25-Esperti_mod!C25))^Consenso_valutazioni!$A$2+(ABS(Esperti_mod!L25-Esperti_mod!I25))^Consenso_valutazioni!$A$2+(ABS(Esperti_mod!R25-Esperti_mod!O25))^Consenso_valutazioni!$A$2+(ABS(Esperti_mod!X25-Esperti_mod!U25))^Consenso_valutazioni!$A$2)^(1/Consenso_valutazioni!$A$2))/Consenso_valutazioni!$A$4)*4^(-1/Consenso_valutazioni!$A$2)</f>
        <v>0.7</v>
      </c>
      <c r="M24" s="23" t="n">
        <f aca="false">1-((((ABS(Esperti_mod!G25-Esperti_mod!D25))^Consenso_valutazioni!$A$2+(ABS(Esperti_mod!M25-Esperti_mod!J25))^Consenso_valutazioni!$A$2+(ABS(Esperti_mod!S25-Esperti_mod!P25))^Consenso_valutazioni!$A$2+(ABS(Esperti_mod!Y25-Esperti_mod!V25))^Consenso_valutazioni!$A$2)^(1/Consenso_valutazioni!$A$2))/Consenso_valutazioni!$A$4)*4^(-1/Consenso_valutazioni!$A$2)</f>
        <v>0.55</v>
      </c>
      <c r="N24" s="24" t="n">
        <f aca="false">1-((((ABS(Esperti_mod!F25-Esperti_mod!B25))^Consenso_valutazioni!$A$2+(ABS(Esperti_mod!L25-Esperti_mod!H25))^Consenso_valutazioni!$A$2+(ABS(Esperti_mod!R25-Esperti_mod!N25))^Consenso_valutazioni!$A$2+(ABS(Esperti_mod!X25-Esperti_mod!T25))^Consenso_valutazioni!$A$2)^(1/Consenso_valutazioni!$A$2))/Consenso_valutazioni!$A$4)*4^(-1/Consenso_valutazioni!$A$2)</f>
        <v>0.85</v>
      </c>
      <c r="O24" s="24" t="n">
        <f aca="false">1-((((ABS(Esperti_mod!G25-Esperti_mod!C25))^Consenso_valutazioni!$A$2+(ABS(Esperti_mod!M25-Esperti_mod!I25))^Consenso_valutazioni!$A$2+(ABS(Esperti_mod!S25-Esperti_mod!O25))^Consenso_valutazioni!$A$2+(ABS(Esperti_mod!Y25-Esperti_mod!U25))^Consenso_valutazioni!$A$2)^(1/Consenso_valutazioni!$A$2))/Consenso_valutazioni!$A$4)*4^(-1/Consenso_valutazioni!$A$2)</f>
        <v>0.7</v>
      </c>
      <c r="P24" s="23" t="n">
        <f aca="false">1-((((ABS(Esperti_mod!G25-Esperti_mod!B25))^Consenso_valutazioni!$A$2+(ABS(Esperti_mod!M25-Esperti_mod!H25))^Consenso_valutazioni!$A$2+(ABS(Esperti_mod!S25-Esperti_mod!N25))^Consenso_valutazioni!$A$2+(ABS(Esperti_mod!Y25-Esperti_mod!T25))^Consenso_valutazioni!$A$2)^(1/Consenso_valutazioni!$A$2))/Consenso_valutazioni!$A$4)*4^(-1/Consenso_valutazioni!$A$2)</f>
        <v>0.85</v>
      </c>
    </row>
    <row r="25" customFormat="false" ht="12.8" hidden="false" customHeight="false" outlineLevel="0" collapsed="false">
      <c r="A25" s="8" t="s">
        <v>34</v>
      </c>
      <c r="B25" s="23" t="n">
        <f aca="false">1-((((ABS(Esperti_mod!C26-Esperti_mod!B26))^Consenso_valutazioni!$A$2+(ABS(Esperti_mod!I26-Esperti_mod!H26))^Consenso_valutazioni!$A$2+(ABS(Esperti_mod!O26-Esperti_mod!N26))^Consenso_valutazioni!$A$2+(ABS(Esperti_mod!U26-Esperti_mod!T26))^Consenso_valutazioni!$A$2)^(1/Consenso_valutazioni!$A$2))/Consenso_valutazioni!$A$4)*4^(-1/Consenso_valutazioni!$A$2)</f>
        <v>0.7</v>
      </c>
      <c r="C25" s="23" t="n">
        <f aca="false">1-((((ABS(Esperti_mod!D26-Esperti_mod!C26))^Consenso_valutazioni!$A$2+(ABS(Esperti_mod!J26-Esperti_mod!I26))^Consenso_valutazioni!$A$2+(ABS(Esperti_mod!P26-Esperti_mod!O26))^Consenso_valutazioni!$A$2+(ABS(Esperti_mod!V26-Esperti_mod!U26))^Consenso_valutazioni!$A$2)^(1/Consenso_valutazioni!$A$2))/Consenso_valutazioni!$A$4)*4^(-1/Consenso_valutazioni!$A$2)</f>
        <v>0.85</v>
      </c>
      <c r="D25" s="23" t="n">
        <f aca="false">1-((((ABS(Esperti_mod!E26-Esperti_mod!D26))^Consenso_valutazioni!$A$2+(ABS(Esperti_mod!K26-Esperti_mod!J26))^Consenso_valutazioni!$A$2+(ABS(Esperti_mod!Q26-Esperti_mod!P26))^Consenso_valutazioni!$A$2+(ABS(Esperti_mod!W26-Esperti_mod!V26))^Consenso_valutazioni!$A$2)^(1/Consenso_valutazioni!$A$2))/Consenso_valutazioni!$A$4)*4^(-1/Consenso_valutazioni!$A$2)</f>
        <v>0.55</v>
      </c>
      <c r="E25" s="23" t="n">
        <f aca="false">1-((((ABS(Esperti_mod!F26-Esperti_mod!E26))^Consenso_valutazioni!$A$2+(ABS(Esperti_mod!L26-Esperti_mod!K26))^Consenso_valutazioni!$A$2+(ABS(Esperti_mod!R26-Esperti_mod!Q26))^Consenso_valutazioni!$A$2+(ABS(Esperti_mod!X26-Esperti_mod!W26))^Consenso_valutazioni!$A$2)^(1/Consenso_valutazioni!$A$2))/Consenso_valutazioni!$A$4)*4^(-1/Consenso_valutazioni!$A$2)</f>
        <v>0.55</v>
      </c>
      <c r="F25" s="23" t="n">
        <f aca="false">1-((((ABS(Esperti_mod!G26-Esperti_mod!F26))^Consenso_valutazioni!$A$2+(ABS(Esperti_mod!M26-Esperti_mod!L26))^Consenso_valutazioni!$A$2+(ABS(Esperti_mod!S26-Esperti_mod!R26))^Consenso_valutazioni!$A$2+(ABS(Esperti_mod!Y26-Esperti_mod!X26))^Consenso_valutazioni!$A$2)^(1/Consenso_valutazioni!$A$2))/Consenso_valutazioni!$A$4)*4^(-1/Consenso_valutazioni!$A$2)</f>
        <v>0.7</v>
      </c>
      <c r="G25" s="23" t="n">
        <f aca="false">1-((((ABS(Esperti_mod!D26-Esperti_mod!B26))^Consenso_valutazioni!$A$2+(ABS(Esperti_mod!J26-Esperti_mod!H26))^Consenso_valutazioni!$A$2+(ABS(Esperti_mod!P26-Esperti_mod!N26))^Consenso_valutazioni!$A$2+(ABS(Esperti_mod!V26-Esperti_mod!T26))^Consenso_valutazioni!$A$2)^(1/Consenso_valutazioni!$A$2))/Consenso_valutazioni!$A$4)*4^(-1/Consenso_valutazioni!$A$2)</f>
        <v>0.55</v>
      </c>
      <c r="H25" s="23" t="n">
        <f aca="false">1-((((ABS(Esperti_mod!E26-Esperti_mod!C26))^Consenso_valutazioni!$A$2+(ABS(Esperti_mod!K26-Esperti_mod!I26))^Consenso_valutazioni!$A$2+(ABS(Esperti_mod!Q26-Esperti_mod!O26))^Consenso_valutazioni!$A$2+(ABS(Esperti_mod!W26-Esperti_mod!U26))^Consenso_valutazioni!$A$2)^(1/Consenso_valutazioni!$A$2))/Consenso_valutazioni!$A$4)*4^(-1/Consenso_valutazioni!$A$2)</f>
        <v>0.7</v>
      </c>
      <c r="I25" s="23" t="n">
        <f aca="false">1-((((ABS(Esperti_mod!F26-Esperti_mod!D26))^Consenso_valutazioni!$A$2+(ABS(Esperti_mod!L26-Esperti_mod!J26))^Consenso_valutazioni!$A$2+(ABS(Esperti_mod!R26-Esperti_mod!P26))^Consenso_valutazioni!$A$2+(ABS(Esperti_mod!X26-Esperti_mod!V26))^Consenso_valutazioni!$A$2)^(1/Consenso_valutazioni!$A$2))/Consenso_valutazioni!$A$4)*4^(-1/Consenso_valutazioni!$A$2)</f>
        <v>1</v>
      </c>
      <c r="J25" s="23" t="n">
        <f aca="false">1-((((ABS(Esperti_mod!G26-Esperti_mod!E26))^Consenso_valutazioni!$A$2+(ABS(Esperti_mod!M26-Esperti_mod!K26))^Consenso_valutazioni!$A$2+(ABS(Esperti_mod!S26-Esperti_mod!Q26))^Consenso_valutazioni!$A$2+(ABS(Esperti_mod!Y26-Esperti_mod!W26))^Consenso_valutazioni!$A$2)^(1/Consenso_valutazioni!$A$2))/Consenso_valutazioni!$A$4)*4^(-1/Consenso_valutazioni!$A$2)</f>
        <v>0.85</v>
      </c>
      <c r="K25" s="23" t="n">
        <f aca="false">1-((((ABS(Esperti_mod!E26-Esperti_mod!B26))^Consenso_valutazioni!$A$2+(ABS(Esperti_mod!K26-Esperti_mod!H26))^Consenso_valutazioni!$A$2+(ABS(Esperti_mod!Q26-Esperti_mod!N26))^Consenso_valutazioni!$A$2+(ABS(Esperti_mod!W26-Esperti_mod!T26))^Consenso_valutazioni!$A$2)^(1/Consenso_valutazioni!$A$2))/Consenso_valutazioni!$A$4)*4^(-1/Consenso_valutazioni!$A$2)</f>
        <v>1</v>
      </c>
      <c r="L25" s="23" t="n">
        <f aca="false">1-((((ABS(Esperti_mod!F26-Esperti_mod!C26))^Consenso_valutazioni!$A$2+(ABS(Esperti_mod!L26-Esperti_mod!I26))^Consenso_valutazioni!$A$2+(ABS(Esperti_mod!R26-Esperti_mod!O26))^Consenso_valutazioni!$A$2+(ABS(Esperti_mod!X26-Esperti_mod!U26))^Consenso_valutazioni!$A$2)^(1/Consenso_valutazioni!$A$2))/Consenso_valutazioni!$A$4)*4^(-1/Consenso_valutazioni!$A$2)</f>
        <v>0.85</v>
      </c>
      <c r="M25" s="23" t="n">
        <f aca="false">1-((((ABS(Esperti_mod!G26-Esperti_mod!D26))^Consenso_valutazioni!$A$2+(ABS(Esperti_mod!M26-Esperti_mod!J26))^Consenso_valutazioni!$A$2+(ABS(Esperti_mod!S26-Esperti_mod!P26))^Consenso_valutazioni!$A$2+(ABS(Esperti_mod!Y26-Esperti_mod!V26))^Consenso_valutazioni!$A$2)^(1/Consenso_valutazioni!$A$2))/Consenso_valutazioni!$A$4)*4^(-1/Consenso_valutazioni!$A$2)</f>
        <v>0.7</v>
      </c>
      <c r="N25" s="24" t="n">
        <f aca="false">1-((((ABS(Esperti_mod!F26-Esperti_mod!B26))^Consenso_valutazioni!$A$2+(ABS(Esperti_mod!L26-Esperti_mod!H26))^Consenso_valutazioni!$A$2+(ABS(Esperti_mod!R26-Esperti_mod!N26))^Consenso_valutazioni!$A$2+(ABS(Esperti_mod!X26-Esperti_mod!T26))^Consenso_valutazioni!$A$2)^(1/Consenso_valutazioni!$A$2))/Consenso_valutazioni!$A$4)*4^(-1/Consenso_valutazioni!$A$2)</f>
        <v>0.55</v>
      </c>
      <c r="O25" s="24" t="n">
        <f aca="false">1-((((ABS(Esperti_mod!G26-Esperti_mod!C26))^Consenso_valutazioni!$A$2+(ABS(Esperti_mod!M26-Esperti_mod!I26))^Consenso_valutazioni!$A$2+(ABS(Esperti_mod!S26-Esperti_mod!O26))^Consenso_valutazioni!$A$2+(ABS(Esperti_mod!Y26-Esperti_mod!U26))^Consenso_valutazioni!$A$2)^(1/Consenso_valutazioni!$A$2))/Consenso_valutazioni!$A$4)*4^(-1/Consenso_valutazioni!$A$2)</f>
        <v>0.85</v>
      </c>
      <c r="P25" s="23" t="n">
        <f aca="false">1-((((ABS(Esperti_mod!G26-Esperti_mod!B26))^Consenso_valutazioni!$A$2+(ABS(Esperti_mod!M26-Esperti_mod!H26))^Consenso_valutazioni!$A$2+(ABS(Esperti_mod!S26-Esperti_mod!N26))^Consenso_valutazioni!$A$2+(ABS(Esperti_mod!Y26-Esperti_mod!T26))^Consenso_valutazioni!$A$2)^(1/Consenso_valutazioni!$A$2))/Consenso_valutazioni!$A$4)*4^(-1/Consenso_valutazioni!$A$2)</f>
        <v>0.85</v>
      </c>
    </row>
    <row r="26" customFormat="false" ht="12.8" hidden="false" customHeight="false" outlineLevel="0" collapsed="false">
      <c r="A26" s="8" t="s">
        <v>35</v>
      </c>
      <c r="B26" s="23" t="n">
        <f aca="false">1-((((ABS(Esperti_mod!C27-Esperti_mod!B27))^Consenso_valutazioni!$A$2+(ABS(Esperti_mod!I27-Esperti_mod!H27))^Consenso_valutazioni!$A$2+(ABS(Esperti_mod!O27-Esperti_mod!N27))^Consenso_valutazioni!$A$2+(ABS(Esperti_mod!U27-Esperti_mod!T27))^Consenso_valutazioni!$A$2)^(1/Consenso_valutazioni!$A$2))/Consenso_valutazioni!$A$4)*4^(-1/Consenso_valutazioni!$A$2)</f>
        <v>0.7</v>
      </c>
      <c r="C26" s="23" t="n">
        <f aca="false">1-((((ABS(Esperti_mod!D27-Esperti_mod!C27))^Consenso_valutazioni!$A$2+(ABS(Esperti_mod!J27-Esperti_mod!I27))^Consenso_valutazioni!$A$2+(ABS(Esperti_mod!P27-Esperti_mod!O27))^Consenso_valutazioni!$A$2+(ABS(Esperti_mod!V27-Esperti_mod!U27))^Consenso_valutazioni!$A$2)^(1/Consenso_valutazioni!$A$2))/Consenso_valutazioni!$A$4)*4^(-1/Consenso_valutazioni!$A$2)</f>
        <v>0.85</v>
      </c>
      <c r="D26" s="23" t="n">
        <f aca="false">1-((((ABS(Esperti_mod!E27-Esperti_mod!D27))^Consenso_valutazioni!$A$2+(ABS(Esperti_mod!K27-Esperti_mod!J27))^Consenso_valutazioni!$A$2+(ABS(Esperti_mod!Q27-Esperti_mod!P27))^Consenso_valutazioni!$A$2+(ABS(Esperti_mod!W27-Esperti_mod!V27))^Consenso_valutazioni!$A$2)^(1/Consenso_valutazioni!$A$2))/Consenso_valutazioni!$A$4)*4^(-1/Consenso_valutazioni!$A$2)</f>
        <v>0.55</v>
      </c>
      <c r="E26" s="23" t="n">
        <f aca="false">1-((((ABS(Esperti_mod!F27-Esperti_mod!E27))^Consenso_valutazioni!$A$2+(ABS(Esperti_mod!L27-Esperti_mod!K27))^Consenso_valutazioni!$A$2+(ABS(Esperti_mod!R27-Esperti_mod!Q27))^Consenso_valutazioni!$A$2+(ABS(Esperti_mod!X27-Esperti_mod!W27))^Consenso_valutazioni!$A$2)^(1/Consenso_valutazioni!$A$2))/Consenso_valutazioni!$A$4)*4^(-1/Consenso_valutazioni!$A$2)</f>
        <v>0.55</v>
      </c>
      <c r="F26" s="23" t="n">
        <f aca="false">1-((((ABS(Esperti_mod!G27-Esperti_mod!F27))^Consenso_valutazioni!$A$2+(ABS(Esperti_mod!M27-Esperti_mod!L27))^Consenso_valutazioni!$A$2+(ABS(Esperti_mod!S27-Esperti_mod!R27))^Consenso_valutazioni!$A$2+(ABS(Esperti_mod!Y27-Esperti_mod!X27))^Consenso_valutazioni!$A$2)^(1/Consenso_valutazioni!$A$2))/Consenso_valutazioni!$A$4)*4^(-1/Consenso_valutazioni!$A$2)</f>
        <v>0.85</v>
      </c>
      <c r="G26" s="23" t="n">
        <f aca="false">1-((((ABS(Esperti_mod!D27-Esperti_mod!B27))^Consenso_valutazioni!$A$2+(ABS(Esperti_mod!J27-Esperti_mod!H27))^Consenso_valutazioni!$A$2+(ABS(Esperti_mod!P27-Esperti_mod!N27))^Consenso_valutazioni!$A$2+(ABS(Esperti_mod!V27-Esperti_mod!T27))^Consenso_valutazioni!$A$2)^(1/Consenso_valutazioni!$A$2))/Consenso_valutazioni!$A$4)*4^(-1/Consenso_valutazioni!$A$2)</f>
        <v>0.55</v>
      </c>
      <c r="H26" s="23" t="n">
        <f aca="false">1-((((ABS(Esperti_mod!E27-Esperti_mod!C27))^Consenso_valutazioni!$A$2+(ABS(Esperti_mod!K27-Esperti_mod!I27))^Consenso_valutazioni!$A$2+(ABS(Esperti_mod!Q27-Esperti_mod!O27))^Consenso_valutazioni!$A$2+(ABS(Esperti_mod!W27-Esperti_mod!U27))^Consenso_valutazioni!$A$2)^(1/Consenso_valutazioni!$A$2))/Consenso_valutazioni!$A$4)*4^(-1/Consenso_valutazioni!$A$2)</f>
        <v>0.7</v>
      </c>
      <c r="I26" s="23" t="n">
        <f aca="false">1-((((ABS(Esperti_mod!F27-Esperti_mod!D27))^Consenso_valutazioni!$A$2+(ABS(Esperti_mod!L27-Esperti_mod!J27))^Consenso_valutazioni!$A$2+(ABS(Esperti_mod!R27-Esperti_mod!P27))^Consenso_valutazioni!$A$2+(ABS(Esperti_mod!X27-Esperti_mod!V27))^Consenso_valutazioni!$A$2)^(1/Consenso_valutazioni!$A$2))/Consenso_valutazioni!$A$4)*4^(-1/Consenso_valutazioni!$A$2)</f>
        <v>1</v>
      </c>
      <c r="J26" s="23" t="n">
        <f aca="false">1-((((ABS(Esperti_mod!G27-Esperti_mod!E27))^Consenso_valutazioni!$A$2+(ABS(Esperti_mod!M27-Esperti_mod!K27))^Consenso_valutazioni!$A$2+(ABS(Esperti_mod!S27-Esperti_mod!Q27))^Consenso_valutazioni!$A$2+(ABS(Esperti_mod!Y27-Esperti_mod!W27))^Consenso_valutazioni!$A$2)^(1/Consenso_valutazioni!$A$2))/Consenso_valutazioni!$A$4)*4^(-1/Consenso_valutazioni!$A$2)</f>
        <v>0.7</v>
      </c>
      <c r="K26" s="23" t="n">
        <f aca="false">1-((((ABS(Esperti_mod!E27-Esperti_mod!B27))^Consenso_valutazioni!$A$2+(ABS(Esperti_mod!K27-Esperti_mod!H27))^Consenso_valutazioni!$A$2+(ABS(Esperti_mod!Q27-Esperti_mod!N27))^Consenso_valutazioni!$A$2+(ABS(Esperti_mod!W27-Esperti_mod!T27))^Consenso_valutazioni!$A$2)^(1/Consenso_valutazioni!$A$2))/Consenso_valutazioni!$A$4)*4^(-1/Consenso_valutazioni!$A$2)</f>
        <v>1</v>
      </c>
      <c r="L26" s="23" t="n">
        <f aca="false">1-((((ABS(Esperti_mod!F27-Esperti_mod!C27))^Consenso_valutazioni!$A$2+(ABS(Esperti_mod!L27-Esperti_mod!I27))^Consenso_valutazioni!$A$2+(ABS(Esperti_mod!R27-Esperti_mod!O27))^Consenso_valutazioni!$A$2+(ABS(Esperti_mod!X27-Esperti_mod!U27))^Consenso_valutazioni!$A$2)^(1/Consenso_valutazioni!$A$2))/Consenso_valutazioni!$A$4)*4^(-1/Consenso_valutazioni!$A$2)</f>
        <v>0.85</v>
      </c>
      <c r="M26" s="23" t="n">
        <f aca="false">1-((((ABS(Esperti_mod!G27-Esperti_mod!D27))^Consenso_valutazioni!$A$2+(ABS(Esperti_mod!M27-Esperti_mod!J27))^Consenso_valutazioni!$A$2+(ABS(Esperti_mod!S27-Esperti_mod!P27))^Consenso_valutazioni!$A$2+(ABS(Esperti_mod!Y27-Esperti_mod!V27))^Consenso_valutazioni!$A$2)^(1/Consenso_valutazioni!$A$2))/Consenso_valutazioni!$A$4)*4^(-1/Consenso_valutazioni!$A$2)</f>
        <v>0.85</v>
      </c>
      <c r="N26" s="24" t="n">
        <f aca="false">1-((((ABS(Esperti_mod!F27-Esperti_mod!B27))^Consenso_valutazioni!$A$2+(ABS(Esperti_mod!L27-Esperti_mod!H27))^Consenso_valutazioni!$A$2+(ABS(Esperti_mod!R27-Esperti_mod!N27))^Consenso_valutazioni!$A$2+(ABS(Esperti_mod!X27-Esperti_mod!T27))^Consenso_valutazioni!$A$2)^(1/Consenso_valutazioni!$A$2))/Consenso_valutazioni!$A$4)*4^(-1/Consenso_valutazioni!$A$2)</f>
        <v>0.55</v>
      </c>
      <c r="O26" s="24" t="n">
        <f aca="false">1-((((ABS(Esperti_mod!G27-Esperti_mod!C27))^Consenso_valutazioni!$A$2+(ABS(Esperti_mod!M27-Esperti_mod!I27))^Consenso_valutazioni!$A$2+(ABS(Esperti_mod!S27-Esperti_mod!O27))^Consenso_valutazioni!$A$2+(ABS(Esperti_mod!Y27-Esperti_mod!U27))^Consenso_valutazioni!$A$2)^(1/Consenso_valutazioni!$A$2))/Consenso_valutazioni!$A$4)*4^(-1/Consenso_valutazioni!$A$2)</f>
        <v>1</v>
      </c>
      <c r="P26" s="23" t="n">
        <f aca="false">1-((((ABS(Esperti_mod!G27-Esperti_mod!B27))^Consenso_valutazioni!$A$2+(ABS(Esperti_mod!M27-Esperti_mod!H27))^Consenso_valutazioni!$A$2+(ABS(Esperti_mod!S27-Esperti_mod!N27))^Consenso_valutazioni!$A$2+(ABS(Esperti_mod!Y27-Esperti_mod!T27))^Consenso_valutazioni!$A$2)^(1/Consenso_valutazioni!$A$2))/Consenso_valutazioni!$A$4)*4^(-1/Consenso_valutazioni!$A$2)</f>
        <v>0.7</v>
      </c>
    </row>
    <row r="27" customFormat="false" ht="12.8" hidden="false" customHeight="false" outlineLevel="0" collapsed="false">
      <c r="A27" s="8" t="s">
        <v>36</v>
      </c>
      <c r="B27" s="23" t="n">
        <f aca="false">1-((((ABS(Esperti_mod!C28-Esperti_mod!B28))^Consenso_valutazioni!$A$2+(ABS(Esperti_mod!I28-Esperti_mod!H28))^Consenso_valutazioni!$A$2+(ABS(Esperti_mod!O28-Esperti_mod!N28))^Consenso_valutazioni!$A$2+(ABS(Esperti_mod!U28-Esperti_mod!T28))^Consenso_valutazioni!$A$2)^(1/Consenso_valutazioni!$A$2))/Consenso_valutazioni!$A$4)*4^(-1/Consenso_valutazioni!$A$2)</f>
        <v>0.85</v>
      </c>
      <c r="C27" s="23" t="n">
        <f aca="false">1-((((ABS(Esperti_mod!D28-Esperti_mod!C28))^Consenso_valutazioni!$A$2+(ABS(Esperti_mod!J28-Esperti_mod!I28))^Consenso_valutazioni!$A$2+(ABS(Esperti_mod!P28-Esperti_mod!O28))^Consenso_valutazioni!$A$2+(ABS(Esperti_mod!V28-Esperti_mod!U28))^Consenso_valutazioni!$A$2)^(1/Consenso_valutazioni!$A$2))/Consenso_valutazioni!$A$4)*4^(-1/Consenso_valutazioni!$A$2)</f>
        <v>0.7</v>
      </c>
      <c r="D27" s="23" t="n">
        <f aca="false">1-((((ABS(Esperti_mod!E28-Esperti_mod!D28))^Consenso_valutazioni!$A$2+(ABS(Esperti_mod!K28-Esperti_mod!J28))^Consenso_valutazioni!$A$2+(ABS(Esperti_mod!Q28-Esperti_mod!P28))^Consenso_valutazioni!$A$2+(ABS(Esperti_mod!W28-Esperti_mod!V28))^Consenso_valutazioni!$A$2)^(1/Consenso_valutazioni!$A$2))/Consenso_valutazioni!$A$4)*4^(-1/Consenso_valutazioni!$A$2)</f>
        <v>0.7</v>
      </c>
      <c r="E27" s="23" t="n">
        <f aca="false">1-((((ABS(Esperti_mod!F28-Esperti_mod!E28))^Consenso_valutazioni!$A$2+(ABS(Esperti_mod!L28-Esperti_mod!K28))^Consenso_valutazioni!$A$2+(ABS(Esperti_mod!R28-Esperti_mod!Q28))^Consenso_valutazioni!$A$2+(ABS(Esperti_mod!X28-Esperti_mod!W28))^Consenso_valutazioni!$A$2)^(1/Consenso_valutazioni!$A$2))/Consenso_valutazioni!$A$4)*4^(-1/Consenso_valutazioni!$A$2)</f>
        <v>1</v>
      </c>
      <c r="F27" s="23" t="n">
        <f aca="false">1-((((ABS(Esperti_mod!G28-Esperti_mod!F28))^Consenso_valutazioni!$A$2+(ABS(Esperti_mod!M28-Esperti_mod!L28))^Consenso_valutazioni!$A$2+(ABS(Esperti_mod!S28-Esperti_mod!R28))^Consenso_valutazioni!$A$2+(ABS(Esperti_mod!Y28-Esperti_mod!X28))^Consenso_valutazioni!$A$2)^(1/Consenso_valutazioni!$A$2))/Consenso_valutazioni!$A$4)*4^(-1/Consenso_valutazioni!$A$2)</f>
        <v>0.85</v>
      </c>
      <c r="G27" s="23" t="n">
        <f aca="false">1-((((ABS(Esperti_mod!D28-Esperti_mod!B28))^Consenso_valutazioni!$A$2+(ABS(Esperti_mod!J28-Esperti_mod!H28))^Consenso_valutazioni!$A$2+(ABS(Esperti_mod!P28-Esperti_mod!N28))^Consenso_valutazioni!$A$2+(ABS(Esperti_mod!V28-Esperti_mod!T28))^Consenso_valutazioni!$A$2)^(1/Consenso_valutazioni!$A$2))/Consenso_valutazioni!$A$4)*4^(-1/Consenso_valutazioni!$A$2)</f>
        <v>0.55</v>
      </c>
      <c r="H27" s="23" t="n">
        <f aca="false">1-((((ABS(Esperti_mod!E28-Esperti_mod!C28))^Consenso_valutazioni!$A$2+(ABS(Esperti_mod!K28-Esperti_mod!I28))^Consenso_valutazioni!$A$2+(ABS(Esperti_mod!Q28-Esperti_mod!O28))^Consenso_valutazioni!$A$2+(ABS(Esperti_mod!W28-Esperti_mod!U28))^Consenso_valutazioni!$A$2)^(1/Consenso_valutazioni!$A$2))/Consenso_valutazioni!$A$4)*4^(-1/Consenso_valutazioni!$A$2)</f>
        <v>1</v>
      </c>
      <c r="I27" s="23" t="n">
        <f aca="false">1-((((ABS(Esperti_mod!F28-Esperti_mod!D28))^Consenso_valutazioni!$A$2+(ABS(Esperti_mod!L28-Esperti_mod!J28))^Consenso_valutazioni!$A$2+(ABS(Esperti_mod!R28-Esperti_mod!P28))^Consenso_valutazioni!$A$2+(ABS(Esperti_mod!X28-Esperti_mod!V28))^Consenso_valutazioni!$A$2)^(1/Consenso_valutazioni!$A$2))/Consenso_valutazioni!$A$4)*4^(-1/Consenso_valutazioni!$A$2)</f>
        <v>0.7</v>
      </c>
      <c r="J27" s="23" t="n">
        <f aca="false">1-((((ABS(Esperti_mod!G28-Esperti_mod!E28))^Consenso_valutazioni!$A$2+(ABS(Esperti_mod!M28-Esperti_mod!K28))^Consenso_valutazioni!$A$2+(ABS(Esperti_mod!S28-Esperti_mod!Q28))^Consenso_valutazioni!$A$2+(ABS(Esperti_mod!Y28-Esperti_mod!W28))^Consenso_valutazioni!$A$2)^(1/Consenso_valutazioni!$A$2))/Consenso_valutazioni!$A$4)*4^(-1/Consenso_valutazioni!$A$2)</f>
        <v>0.85</v>
      </c>
      <c r="K27" s="23" t="n">
        <f aca="false">1-((((ABS(Esperti_mod!E28-Esperti_mod!B28))^Consenso_valutazioni!$A$2+(ABS(Esperti_mod!K28-Esperti_mod!H28))^Consenso_valutazioni!$A$2+(ABS(Esperti_mod!Q28-Esperti_mod!N28))^Consenso_valutazioni!$A$2+(ABS(Esperti_mod!W28-Esperti_mod!T28))^Consenso_valutazioni!$A$2)^(1/Consenso_valutazioni!$A$2))/Consenso_valutazioni!$A$4)*4^(-1/Consenso_valutazioni!$A$2)</f>
        <v>0.85</v>
      </c>
      <c r="L27" s="23" t="n">
        <f aca="false">1-((((ABS(Esperti_mod!F28-Esperti_mod!C28))^Consenso_valutazioni!$A$2+(ABS(Esperti_mod!L28-Esperti_mod!I28))^Consenso_valutazioni!$A$2+(ABS(Esperti_mod!R28-Esperti_mod!O28))^Consenso_valutazioni!$A$2+(ABS(Esperti_mod!X28-Esperti_mod!U28))^Consenso_valutazioni!$A$2)^(1/Consenso_valutazioni!$A$2))/Consenso_valutazioni!$A$4)*4^(-1/Consenso_valutazioni!$A$2)</f>
        <v>1</v>
      </c>
      <c r="M27" s="23" t="n">
        <f aca="false">1-((((ABS(Esperti_mod!G28-Esperti_mod!D28))^Consenso_valutazioni!$A$2+(ABS(Esperti_mod!M28-Esperti_mod!J28))^Consenso_valutazioni!$A$2+(ABS(Esperti_mod!S28-Esperti_mod!P28))^Consenso_valutazioni!$A$2+(ABS(Esperti_mod!Y28-Esperti_mod!V28))^Consenso_valutazioni!$A$2)^(1/Consenso_valutazioni!$A$2))/Consenso_valutazioni!$A$4)*4^(-1/Consenso_valutazioni!$A$2)</f>
        <v>0.55</v>
      </c>
      <c r="N27" s="24" t="n">
        <f aca="false">1-((((ABS(Esperti_mod!F28-Esperti_mod!B28))^Consenso_valutazioni!$A$2+(ABS(Esperti_mod!L28-Esperti_mod!H28))^Consenso_valutazioni!$A$2+(ABS(Esperti_mod!R28-Esperti_mod!N28))^Consenso_valutazioni!$A$2+(ABS(Esperti_mod!X28-Esperti_mod!T28))^Consenso_valutazioni!$A$2)^(1/Consenso_valutazioni!$A$2))/Consenso_valutazioni!$A$4)*4^(-1/Consenso_valutazioni!$A$2)</f>
        <v>0.85</v>
      </c>
      <c r="O27" s="24" t="n">
        <f aca="false">1-((((ABS(Esperti_mod!G28-Esperti_mod!C28))^Consenso_valutazioni!$A$2+(ABS(Esperti_mod!M28-Esperti_mod!I28))^Consenso_valutazioni!$A$2+(ABS(Esperti_mod!S28-Esperti_mod!O28))^Consenso_valutazioni!$A$2+(ABS(Esperti_mod!Y28-Esperti_mod!U28))^Consenso_valutazioni!$A$2)^(1/Consenso_valutazioni!$A$2))/Consenso_valutazioni!$A$4)*4^(-1/Consenso_valutazioni!$A$2)</f>
        <v>0.85</v>
      </c>
      <c r="P27" s="23" t="n">
        <f aca="false">1-((((ABS(Esperti_mod!G28-Esperti_mod!B28))^Consenso_valutazioni!$A$2+(ABS(Esperti_mod!M28-Esperti_mod!H28))^Consenso_valutazioni!$A$2+(ABS(Esperti_mod!S28-Esperti_mod!N28))^Consenso_valutazioni!$A$2+(ABS(Esperti_mod!Y28-Esperti_mod!T28))^Consenso_valutazioni!$A$2)^(1/Consenso_valutazioni!$A$2))/Consenso_valutazioni!$A$4)*4^(-1/Consenso_valutazioni!$A$2)</f>
        <v>1</v>
      </c>
    </row>
    <row r="28" customFormat="false" ht="12.8" hidden="false" customHeight="false" outlineLevel="0" collapsed="false">
      <c r="A28" s="8" t="s">
        <v>37</v>
      </c>
      <c r="B28" s="23" t="n">
        <f aca="false">1-((((ABS(Esperti_mod!C29-Esperti_mod!B29))^Consenso_valutazioni!$A$2+(ABS(Esperti_mod!I29-Esperti_mod!H29))^Consenso_valutazioni!$A$2+(ABS(Esperti_mod!O29-Esperti_mod!N29))^Consenso_valutazioni!$A$2+(ABS(Esperti_mod!U29-Esperti_mod!T29))^Consenso_valutazioni!$A$2)^(1/Consenso_valutazioni!$A$2))/Consenso_valutazioni!$A$4)*4^(-1/Consenso_valutazioni!$A$2)</f>
        <v>0.55</v>
      </c>
      <c r="C28" s="23" t="n">
        <f aca="false">1-((((ABS(Esperti_mod!D29-Esperti_mod!C29))^Consenso_valutazioni!$A$2+(ABS(Esperti_mod!J29-Esperti_mod!I29))^Consenso_valutazioni!$A$2+(ABS(Esperti_mod!P29-Esperti_mod!O29))^Consenso_valutazioni!$A$2+(ABS(Esperti_mod!V29-Esperti_mod!U29))^Consenso_valutazioni!$A$2)^(1/Consenso_valutazioni!$A$2))/Consenso_valutazioni!$A$4)*4^(-1/Consenso_valutazioni!$A$2)</f>
        <v>1</v>
      </c>
      <c r="D28" s="23" t="n">
        <f aca="false">1-((((ABS(Esperti_mod!E29-Esperti_mod!D29))^Consenso_valutazioni!$A$2+(ABS(Esperti_mod!K29-Esperti_mod!J29))^Consenso_valutazioni!$A$2+(ABS(Esperti_mod!Q29-Esperti_mod!P29))^Consenso_valutazioni!$A$2+(ABS(Esperti_mod!W29-Esperti_mod!V29))^Consenso_valutazioni!$A$2)^(1/Consenso_valutazioni!$A$2))/Consenso_valutazioni!$A$4)*4^(-1/Consenso_valutazioni!$A$2)</f>
        <v>1</v>
      </c>
      <c r="E28" s="23" t="n">
        <f aca="false">1-((((ABS(Esperti_mod!F29-Esperti_mod!E29))^Consenso_valutazioni!$A$2+(ABS(Esperti_mod!L29-Esperti_mod!K29))^Consenso_valutazioni!$A$2+(ABS(Esperti_mod!R29-Esperti_mod!Q29))^Consenso_valutazioni!$A$2+(ABS(Esperti_mod!X29-Esperti_mod!W29))^Consenso_valutazioni!$A$2)^(1/Consenso_valutazioni!$A$2))/Consenso_valutazioni!$A$4)*4^(-1/Consenso_valutazioni!$A$2)</f>
        <v>0.85</v>
      </c>
      <c r="F28" s="23" t="n">
        <f aca="false">1-((((ABS(Esperti_mod!G29-Esperti_mod!F29))^Consenso_valutazioni!$A$2+(ABS(Esperti_mod!M29-Esperti_mod!L29))^Consenso_valutazioni!$A$2+(ABS(Esperti_mod!S29-Esperti_mod!R29))^Consenso_valutazioni!$A$2+(ABS(Esperti_mod!Y29-Esperti_mod!X29))^Consenso_valutazioni!$A$2)^(1/Consenso_valutazioni!$A$2))/Consenso_valutazioni!$A$4)*4^(-1/Consenso_valutazioni!$A$2)</f>
        <v>0.85</v>
      </c>
      <c r="G28" s="23" t="n">
        <f aca="false">1-((((ABS(Esperti_mod!D29-Esperti_mod!B29))^Consenso_valutazioni!$A$2+(ABS(Esperti_mod!J29-Esperti_mod!H29))^Consenso_valutazioni!$A$2+(ABS(Esperti_mod!P29-Esperti_mod!N29))^Consenso_valutazioni!$A$2+(ABS(Esperti_mod!V29-Esperti_mod!T29))^Consenso_valutazioni!$A$2)^(1/Consenso_valutazioni!$A$2))/Consenso_valutazioni!$A$4)*4^(-1/Consenso_valutazioni!$A$2)</f>
        <v>0.55</v>
      </c>
      <c r="H28" s="23" t="n">
        <f aca="false">1-((((ABS(Esperti_mod!E29-Esperti_mod!C29))^Consenso_valutazioni!$A$2+(ABS(Esperti_mod!K29-Esperti_mod!I29))^Consenso_valutazioni!$A$2+(ABS(Esperti_mod!Q29-Esperti_mod!O29))^Consenso_valutazioni!$A$2+(ABS(Esperti_mod!W29-Esperti_mod!U29))^Consenso_valutazioni!$A$2)^(1/Consenso_valutazioni!$A$2))/Consenso_valutazioni!$A$4)*4^(-1/Consenso_valutazioni!$A$2)</f>
        <v>1</v>
      </c>
      <c r="I28" s="23" t="n">
        <f aca="false">1-((((ABS(Esperti_mod!F29-Esperti_mod!D29))^Consenso_valutazioni!$A$2+(ABS(Esperti_mod!L29-Esperti_mod!J29))^Consenso_valutazioni!$A$2+(ABS(Esperti_mod!R29-Esperti_mod!P29))^Consenso_valutazioni!$A$2+(ABS(Esperti_mod!X29-Esperti_mod!V29))^Consenso_valutazioni!$A$2)^(1/Consenso_valutazioni!$A$2))/Consenso_valutazioni!$A$4)*4^(-1/Consenso_valutazioni!$A$2)</f>
        <v>0.85</v>
      </c>
      <c r="J28" s="23" t="n">
        <f aca="false">1-((((ABS(Esperti_mod!G29-Esperti_mod!E29))^Consenso_valutazioni!$A$2+(ABS(Esperti_mod!M29-Esperti_mod!K29))^Consenso_valutazioni!$A$2+(ABS(Esperti_mod!S29-Esperti_mod!Q29))^Consenso_valutazioni!$A$2+(ABS(Esperti_mod!Y29-Esperti_mod!W29))^Consenso_valutazioni!$A$2)^(1/Consenso_valutazioni!$A$2))/Consenso_valutazioni!$A$4)*4^(-1/Consenso_valutazioni!$A$2)</f>
        <v>1</v>
      </c>
      <c r="K28" s="23" t="n">
        <f aca="false">1-((((ABS(Esperti_mod!E29-Esperti_mod!B29))^Consenso_valutazioni!$A$2+(ABS(Esperti_mod!K29-Esperti_mod!H29))^Consenso_valutazioni!$A$2+(ABS(Esperti_mod!Q29-Esperti_mod!N29))^Consenso_valutazioni!$A$2+(ABS(Esperti_mod!W29-Esperti_mod!T29))^Consenso_valutazioni!$A$2)^(1/Consenso_valutazioni!$A$2))/Consenso_valutazioni!$A$4)*4^(-1/Consenso_valutazioni!$A$2)</f>
        <v>0.55</v>
      </c>
      <c r="L28" s="23" t="n">
        <f aca="false">1-((((ABS(Esperti_mod!F29-Esperti_mod!C29))^Consenso_valutazioni!$A$2+(ABS(Esperti_mod!L29-Esperti_mod!I29))^Consenso_valutazioni!$A$2+(ABS(Esperti_mod!R29-Esperti_mod!O29))^Consenso_valutazioni!$A$2+(ABS(Esperti_mod!X29-Esperti_mod!U29))^Consenso_valutazioni!$A$2)^(1/Consenso_valutazioni!$A$2))/Consenso_valutazioni!$A$4)*4^(-1/Consenso_valutazioni!$A$2)</f>
        <v>0.85</v>
      </c>
      <c r="M28" s="23" t="n">
        <f aca="false">1-((((ABS(Esperti_mod!G29-Esperti_mod!D29))^Consenso_valutazioni!$A$2+(ABS(Esperti_mod!M29-Esperti_mod!J29))^Consenso_valutazioni!$A$2+(ABS(Esperti_mod!S29-Esperti_mod!P29))^Consenso_valutazioni!$A$2+(ABS(Esperti_mod!Y29-Esperti_mod!V29))^Consenso_valutazioni!$A$2)^(1/Consenso_valutazioni!$A$2))/Consenso_valutazioni!$A$4)*4^(-1/Consenso_valutazioni!$A$2)</f>
        <v>1</v>
      </c>
      <c r="N28" s="24" t="n">
        <f aca="false">1-((((ABS(Esperti_mod!F29-Esperti_mod!B29))^Consenso_valutazioni!$A$2+(ABS(Esperti_mod!L29-Esperti_mod!H29))^Consenso_valutazioni!$A$2+(ABS(Esperti_mod!R29-Esperti_mod!N29))^Consenso_valutazioni!$A$2+(ABS(Esperti_mod!X29-Esperti_mod!T29))^Consenso_valutazioni!$A$2)^(1/Consenso_valutazioni!$A$2))/Consenso_valutazioni!$A$4)*4^(-1/Consenso_valutazioni!$A$2)</f>
        <v>0.7</v>
      </c>
      <c r="O28" s="24" t="n">
        <f aca="false">1-((((ABS(Esperti_mod!G29-Esperti_mod!C29))^Consenso_valutazioni!$A$2+(ABS(Esperti_mod!M29-Esperti_mod!I29))^Consenso_valutazioni!$A$2+(ABS(Esperti_mod!S29-Esperti_mod!O29))^Consenso_valutazioni!$A$2+(ABS(Esperti_mod!Y29-Esperti_mod!U29))^Consenso_valutazioni!$A$2)^(1/Consenso_valutazioni!$A$2))/Consenso_valutazioni!$A$4)*4^(-1/Consenso_valutazioni!$A$2)</f>
        <v>1</v>
      </c>
      <c r="P28" s="23" t="n">
        <f aca="false">1-((((ABS(Esperti_mod!G29-Esperti_mod!B29))^Consenso_valutazioni!$A$2+(ABS(Esperti_mod!M29-Esperti_mod!H29))^Consenso_valutazioni!$A$2+(ABS(Esperti_mod!S29-Esperti_mod!N29))^Consenso_valutazioni!$A$2+(ABS(Esperti_mod!Y29-Esperti_mod!T29))^Consenso_valutazioni!$A$2)^(1/Consenso_valutazioni!$A$2))/Consenso_valutazioni!$A$4)*4^(-1/Consenso_valutazioni!$A$2)</f>
        <v>0.55</v>
      </c>
    </row>
    <row r="29" customFormat="false" ht="12.8" hidden="false" customHeight="false" outlineLevel="0" collapsed="false">
      <c r="A29" s="8" t="s">
        <v>38</v>
      </c>
      <c r="B29" s="23" t="n">
        <f aca="false">1-((((ABS(Esperti_mod!C30-Esperti_mod!B30))^Consenso_valutazioni!$A$2+(ABS(Esperti_mod!I30-Esperti_mod!H30))^Consenso_valutazioni!$A$2+(ABS(Esperti_mod!O30-Esperti_mod!N30))^Consenso_valutazioni!$A$2+(ABS(Esperti_mod!U30-Esperti_mod!T30))^Consenso_valutazioni!$A$2)^(1/Consenso_valutazioni!$A$2))/Consenso_valutazioni!$A$4)*4^(-1/Consenso_valutazioni!$A$2)</f>
        <v>0.7</v>
      </c>
      <c r="C29" s="23" t="n">
        <f aca="false">1-((((ABS(Esperti_mod!D30-Esperti_mod!C30))^Consenso_valutazioni!$A$2+(ABS(Esperti_mod!J30-Esperti_mod!I30))^Consenso_valutazioni!$A$2+(ABS(Esperti_mod!P30-Esperti_mod!O30))^Consenso_valutazioni!$A$2+(ABS(Esperti_mod!V30-Esperti_mod!U30))^Consenso_valutazioni!$A$2)^(1/Consenso_valutazioni!$A$2))/Consenso_valutazioni!$A$4)*4^(-1/Consenso_valutazioni!$A$2)</f>
        <v>1</v>
      </c>
      <c r="D29" s="23" t="n">
        <f aca="false">1-((((ABS(Esperti_mod!E30-Esperti_mod!D30))^Consenso_valutazioni!$A$2+(ABS(Esperti_mod!K30-Esperti_mod!J30))^Consenso_valutazioni!$A$2+(ABS(Esperti_mod!Q30-Esperti_mod!P30))^Consenso_valutazioni!$A$2+(ABS(Esperti_mod!W30-Esperti_mod!V30))^Consenso_valutazioni!$A$2)^(1/Consenso_valutazioni!$A$2))/Consenso_valutazioni!$A$4)*4^(-1/Consenso_valutazioni!$A$2)</f>
        <v>1</v>
      </c>
      <c r="E29" s="23" t="n">
        <f aca="false">1-((((ABS(Esperti_mod!F30-Esperti_mod!E30))^Consenso_valutazioni!$A$2+(ABS(Esperti_mod!L30-Esperti_mod!K30))^Consenso_valutazioni!$A$2+(ABS(Esperti_mod!R30-Esperti_mod!Q30))^Consenso_valutazioni!$A$2+(ABS(Esperti_mod!X30-Esperti_mod!W30))^Consenso_valutazioni!$A$2)^(1/Consenso_valutazioni!$A$2))/Consenso_valutazioni!$A$4)*4^(-1/Consenso_valutazioni!$A$2)</f>
        <v>0.85</v>
      </c>
      <c r="F29" s="23" t="n">
        <f aca="false">1-((((ABS(Esperti_mod!G30-Esperti_mod!F30))^Consenso_valutazioni!$A$2+(ABS(Esperti_mod!M30-Esperti_mod!L30))^Consenso_valutazioni!$A$2+(ABS(Esperti_mod!S30-Esperti_mod!R30))^Consenso_valutazioni!$A$2+(ABS(Esperti_mod!Y30-Esperti_mod!X30))^Consenso_valutazioni!$A$2)^(1/Consenso_valutazioni!$A$2))/Consenso_valutazioni!$A$4)*4^(-1/Consenso_valutazioni!$A$2)</f>
        <v>0.85</v>
      </c>
      <c r="G29" s="23" t="n">
        <f aca="false">1-((((ABS(Esperti_mod!D30-Esperti_mod!B30))^Consenso_valutazioni!$A$2+(ABS(Esperti_mod!J30-Esperti_mod!H30))^Consenso_valutazioni!$A$2+(ABS(Esperti_mod!P30-Esperti_mod!N30))^Consenso_valutazioni!$A$2+(ABS(Esperti_mod!V30-Esperti_mod!T30))^Consenso_valutazioni!$A$2)^(1/Consenso_valutazioni!$A$2))/Consenso_valutazioni!$A$4)*4^(-1/Consenso_valutazioni!$A$2)</f>
        <v>0.7</v>
      </c>
      <c r="H29" s="23" t="n">
        <f aca="false">1-((((ABS(Esperti_mod!E30-Esperti_mod!C30))^Consenso_valutazioni!$A$2+(ABS(Esperti_mod!K30-Esperti_mod!I30))^Consenso_valutazioni!$A$2+(ABS(Esperti_mod!Q30-Esperti_mod!O30))^Consenso_valutazioni!$A$2+(ABS(Esperti_mod!W30-Esperti_mod!U30))^Consenso_valutazioni!$A$2)^(1/Consenso_valutazioni!$A$2))/Consenso_valutazioni!$A$4)*4^(-1/Consenso_valutazioni!$A$2)</f>
        <v>1</v>
      </c>
      <c r="I29" s="23" t="n">
        <f aca="false">1-((((ABS(Esperti_mod!F30-Esperti_mod!D30))^Consenso_valutazioni!$A$2+(ABS(Esperti_mod!L30-Esperti_mod!J30))^Consenso_valutazioni!$A$2+(ABS(Esperti_mod!R30-Esperti_mod!P30))^Consenso_valutazioni!$A$2+(ABS(Esperti_mod!X30-Esperti_mod!V30))^Consenso_valutazioni!$A$2)^(1/Consenso_valutazioni!$A$2))/Consenso_valutazioni!$A$4)*4^(-1/Consenso_valutazioni!$A$2)</f>
        <v>0.85</v>
      </c>
      <c r="J29" s="23" t="n">
        <f aca="false">1-((((ABS(Esperti_mod!G30-Esperti_mod!E30))^Consenso_valutazioni!$A$2+(ABS(Esperti_mod!M30-Esperti_mod!K30))^Consenso_valutazioni!$A$2+(ABS(Esperti_mod!S30-Esperti_mod!Q30))^Consenso_valutazioni!$A$2+(ABS(Esperti_mod!Y30-Esperti_mod!W30))^Consenso_valutazioni!$A$2)^(1/Consenso_valutazioni!$A$2))/Consenso_valutazioni!$A$4)*4^(-1/Consenso_valutazioni!$A$2)</f>
        <v>1</v>
      </c>
      <c r="K29" s="23" t="n">
        <f aca="false">1-((((ABS(Esperti_mod!E30-Esperti_mod!B30))^Consenso_valutazioni!$A$2+(ABS(Esperti_mod!K30-Esperti_mod!H30))^Consenso_valutazioni!$A$2+(ABS(Esperti_mod!Q30-Esperti_mod!N30))^Consenso_valutazioni!$A$2+(ABS(Esperti_mod!W30-Esperti_mod!T30))^Consenso_valutazioni!$A$2)^(1/Consenso_valutazioni!$A$2))/Consenso_valutazioni!$A$4)*4^(-1/Consenso_valutazioni!$A$2)</f>
        <v>0.7</v>
      </c>
      <c r="L29" s="23" t="n">
        <f aca="false">1-((((ABS(Esperti_mod!F30-Esperti_mod!C30))^Consenso_valutazioni!$A$2+(ABS(Esperti_mod!L30-Esperti_mod!I30))^Consenso_valutazioni!$A$2+(ABS(Esperti_mod!R30-Esperti_mod!O30))^Consenso_valutazioni!$A$2+(ABS(Esperti_mod!X30-Esperti_mod!U30))^Consenso_valutazioni!$A$2)^(1/Consenso_valutazioni!$A$2))/Consenso_valutazioni!$A$4)*4^(-1/Consenso_valutazioni!$A$2)</f>
        <v>0.85</v>
      </c>
      <c r="M29" s="23" t="n">
        <f aca="false">1-((((ABS(Esperti_mod!G30-Esperti_mod!D30))^Consenso_valutazioni!$A$2+(ABS(Esperti_mod!M30-Esperti_mod!J30))^Consenso_valutazioni!$A$2+(ABS(Esperti_mod!S30-Esperti_mod!P30))^Consenso_valutazioni!$A$2+(ABS(Esperti_mod!Y30-Esperti_mod!V30))^Consenso_valutazioni!$A$2)^(1/Consenso_valutazioni!$A$2))/Consenso_valutazioni!$A$4)*4^(-1/Consenso_valutazioni!$A$2)</f>
        <v>1</v>
      </c>
      <c r="N29" s="24" t="n">
        <f aca="false">1-((((ABS(Esperti_mod!F30-Esperti_mod!B30))^Consenso_valutazioni!$A$2+(ABS(Esperti_mod!L30-Esperti_mod!H30))^Consenso_valutazioni!$A$2+(ABS(Esperti_mod!R30-Esperti_mod!N30))^Consenso_valutazioni!$A$2+(ABS(Esperti_mod!X30-Esperti_mod!T30))^Consenso_valutazioni!$A$2)^(1/Consenso_valutazioni!$A$2))/Consenso_valutazioni!$A$4)*4^(-1/Consenso_valutazioni!$A$2)</f>
        <v>0.85</v>
      </c>
      <c r="O29" s="24" t="n">
        <f aca="false">1-((((ABS(Esperti_mod!G30-Esperti_mod!C30))^Consenso_valutazioni!$A$2+(ABS(Esperti_mod!M30-Esperti_mod!I30))^Consenso_valutazioni!$A$2+(ABS(Esperti_mod!S30-Esperti_mod!O30))^Consenso_valutazioni!$A$2+(ABS(Esperti_mod!Y30-Esperti_mod!U30))^Consenso_valutazioni!$A$2)^(1/Consenso_valutazioni!$A$2))/Consenso_valutazioni!$A$4)*4^(-1/Consenso_valutazioni!$A$2)</f>
        <v>1</v>
      </c>
      <c r="P29" s="23" t="n">
        <f aca="false">1-((((ABS(Esperti_mod!G30-Esperti_mod!B30))^Consenso_valutazioni!$A$2+(ABS(Esperti_mod!M30-Esperti_mod!H30))^Consenso_valutazioni!$A$2+(ABS(Esperti_mod!S30-Esperti_mod!N30))^Consenso_valutazioni!$A$2+(ABS(Esperti_mod!Y30-Esperti_mod!T30))^Consenso_valutazioni!$A$2)^(1/Consenso_valutazioni!$A$2))/Consenso_valutazioni!$A$4)*4^(-1/Consenso_valutazioni!$A$2)</f>
        <v>0.7</v>
      </c>
    </row>
    <row r="30" customFormat="false" ht="12.8" hidden="false" customHeight="false" outlineLevel="0" collapsed="false">
      <c r="A30" s="8" t="s">
        <v>39</v>
      </c>
      <c r="B30" s="23" t="n">
        <f aca="false">1-((((ABS(Esperti_mod!C31-Esperti_mod!B31))^Consenso_valutazioni!$A$2+(ABS(Esperti_mod!I31-Esperti_mod!H31))^Consenso_valutazioni!$A$2+(ABS(Esperti_mod!O31-Esperti_mod!N31))^Consenso_valutazioni!$A$2+(ABS(Esperti_mod!U31-Esperti_mod!T31))^Consenso_valutazioni!$A$2)^(1/Consenso_valutazioni!$A$2))/Consenso_valutazioni!$A$4)*4^(-1/Consenso_valutazioni!$A$2)</f>
        <v>0.7</v>
      </c>
      <c r="C30" s="23" t="n">
        <f aca="false">1-((((ABS(Esperti_mod!D31-Esperti_mod!C31))^Consenso_valutazioni!$A$2+(ABS(Esperti_mod!J31-Esperti_mod!I31))^Consenso_valutazioni!$A$2+(ABS(Esperti_mod!P31-Esperti_mod!O31))^Consenso_valutazioni!$A$2+(ABS(Esperti_mod!V31-Esperti_mod!U31))^Consenso_valutazioni!$A$2)^(1/Consenso_valutazioni!$A$2))/Consenso_valutazioni!$A$4)*4^(-1/Consenso_valutazioni!$A$2)</f>
        <v>0.7</v>
      </c>
      <c r="D30" s="23" t="n">
        <f aca="false">1-((((ABS(Esperti_mod!E31-Esperti_mod!D31))^Consenso_valutazioni!$A$2+(ABS(Esperti_mod!K31-Esperti_mod!J31))^Consenso_valutazioni!$A$2+(ABS(Esperti_mod!Q31-Esperti_mod!P31))^Consenso_valutazioni!$A$2+(ABS(Esperti_mod!W31-Esperti_mod!V31))^Consenso_valutazioni!$A$2)^(1/Consenso_valutazioni!$A$2))/Consenso_valutazioni!$A$4)*4^(-1/Consenso_valutazioni!$A$2)</f>
        <v>0.7</v>
      </c>
      <c r="E30" s="23" t="n">
        <f aca="false">1-((((ABS(Esperti_mod!F31-Esperti_mod!E31))^Consenso_valutazioni!$A$2+(ABS(Esperti_mod!L31-Esperti_mod!K31))^Consenso_valutazioni!$A$2+(ABS(Esperti_mod!R31-Esperti_mod!Q31))^Consenso_valutazioni!$A$2+(ABS(Esperti_mod!X31-Esperti_mod!W31))^Consenso_valutazioni!$A$2)^(1/Consenso_valutazioni!$A$2))/Consenso_valutazioni!$A$4)*4^(-1/Consenso_valutazioni!$A$2)</f>
        <v>0.7</v>
      </c>
      <c r="F30" s="23" t="n">
        <f aca="false">1-((((ABS(Esperti_mod!G31-Esperti_mod!F31))^Consenso_valutazioni!$A$2+(ABS(Esperti_mod!M31-Esperti_mod!L31))^Consenso_valutazioni!$A$2+(ABS(Esperti_mod!S31-Esperti_mod!R31))^Consenso_valutazioni!$A$2+(ABS(Esperti_mod!Y31-Esperti_mod!X31))^Consenso_valutazioni!$A$2)^(1/Consenso_valutazioni!$A$2))/Consenso_valutazioni!$A$4)*4^(-1/Consenso_valutazioni!$A$2)</f>
        <v>1</v>
      </c>
      <c r="G30" s="23" t="n">
        <f aca="false">1-((((ABS(Esperti_mod!D31-Esperti_mod!B31))^Consenso_valutazioni!$A$2+(ABS(Esperti_mod!J31-Esperti_mod!H31))^Consenso_valutazioni!$A$2+(ABS(Esperti_mod!P31-Esperti_mod!N31))^Consenso_valutazioni!$A$2+(ABS(Esperti_mod!V31-Esperti_mod!T31))^Consenso_valutazioni!$A$2)^(1/Consenso_valutazioni!$A$2))/Consenso_valutazioni!$A$4)*4^(-1/Consenso_valutazioni!$A$2)</f>
        <v>1</v>
      </c>
      <c r="H30" s="23" t="n">
        <f aca="false">1-((((ABS(Esperti_mod!E31-Esperti_mod!C31))^Consenso_valutazioni!$A$2+(ABS(Esperti_mod!K31-Esperti_mod!I31))^Consenso_valutazioni!$A$2+(ABS(Esperti_mod!Q31-Esperti_mod!O31))^Consenso_valutazioni!$A$2+(ABS(Esperti_mod!W31-Esperti_mod!U31))^Consenso_valutazioni!$A$2)^(1/Consenso_valutazioni!$A$2))/Consenso_valutazioni!$A$4)*4^(-1/Consenso_valutazioni!$A$2)</f>
        <v>1</v>
      </c>
      <c r="I30" s="23" t="n">
        <f aca="false">1-((((ABS(Esperti_mod!F31-Esperti_mod!D31))^Consenso_valutazioni!$A$2+(ABS(Esperti_mod!L31-Esperti_mod!J31))^Consenso_valutazioni!$A$2+(ABS(Esperti_mod!R31-Esperti_mod!P31))^Consenso_valutazioni!$A$2+(ABS(Esperti_mod!X31-Esperti_mod!V31))^Consenso_valutazioni!$A$2)^(1/Consenso_valutazioni!$A$2))/Consenso_valutazioni!$A$4)*4^(-1/Consenso_valutazioni!$A$2)</f>
        <v>1</v>
      </c>
      <c r="J30" s="23" t="n">
        <f aca="false">1-((((ABS(Esperti_mod!G31-Esperti_mod!E31))^Consenso_valutazioni!$A$2+(ABS(Esperti_mod!M31-Esperti_mod!K31))^Consenso_valutazioni!$A$2+(ABS(Esperti_mod!S31-Esperti_mod!Q31))^Consenso_valutazioni!$A$2+(ABS(Esperti_mod!Y31-Esperti_mod!W31))^Consenso_valutazioni!$A$2)^(1/Consenso_valutazioni!$A$2))/Consenso_valutazioni!$A$4)*4^(-1/Consenso_valutazioni!$A$2)</f>
        <v>0.7</v>
      </c>
      <c r="K30" s="23" t="n">
        <f aca="false">1-((((ABS(Esperti_mod!E31-Esperti_mod!B31))^Consenso_valutazioni!$A$2+(ABS(Esperti_mod!K31-Esperti_mod!H31))^Consenso_valutazioni!$A$2+(ABS(Esperti_mod!Q31-Esperti_mod!N31))^Consenso_valutazioni!$A$2+(ABS(Esperti_mod!W31-Esperti_mod!T31))^Consenso_valutazioni!$A$2)^(1/Consenso_valutazioni!$A$2))/Consenso_valutazioni!$A$4)*4^(-1/Consenso_valutazioni!$A$2)</f>
        <v>0.7</v>
      </c>
      <c r="L30" s="23" t="n">
        <f aca="false">1-((((ABS(Esperti_mod!F31-Esperti_mod!C31))^Consenso_valutazioni!$A$2+(ABS(Esperti_mod!L31-Esperti_mod!I31))^Consenso_valutazioni!$A$2+(ABS(Esperti_mod!R31-Esperti_mod!O31))^Consenso_valutazioni!$A$2+(ABS(Esperti_mod!X31-Esperti_mod!U31))^Consenso_valutazioni!$A$2)^(1/Consenso_valutazioni!$A$2))/Consenso_valutazioni!$A$4)*4^(-1/Consenso_valutazioni!$A$2)</f>
        <v>0.7</v>
      </c>
      <c r="M30" s="23" t="n">
        <f aca="false">1-((((ABS(Esperti_mod!G31-Esperti_mod!D31))^Consenso_valutazioni!$A$2+(ABS(Esperti_mod!M31-Esperti_mod!J31))^Consenso_valutazioni!$A$2+(ABS(Esperti_mod!S31-Esperti_mod!P31))^Consenso_valutazioni!$A$2+(ABS(Esperti_mod!Y31-Esperti_mod!V31))^Consenso_valutazioni!$A$2)^(1/Consenso_valutazioni!$A$2))/Consenso_valutazioni!$A$4)*4^(-1/Consenso_valutazioni!$A$2)</f>
        <v>1</v>
      </c>
      <c r="N30" s="24" t="n">
        <f aca="false">1-((((ABS(Esperti_mod!F31-Esperti_mod!B31))^Consenso_valutazioni!$A$2+(ABS(Esperti_mod!L31-Esperti_mod!H31))^Consenso_valutazioni!$A$2+(ABS(Esperti_mod!R31-Esperti_mod!N31))^Consenso_valutazioni!$A$2+(ABS(Esperti_mod!X31-Esperti_mod!T31))^Consenso_valutazioni!$A$2)^(1/Consenso_valutazioni!$A$2))/Consenso_valutazioni!$A$4)*4^(-1/Consenso_valutazioni!$A$2)</f>
        <v>1</v>
      </c>
      <c r="O30" s="24" t="n">
        <f aca="false">1-((((ABS(Esperti_mod!G31-Esperti_mod!C31))^Consenso_valutazioni!$A$2+(ABS(Esperti_mod!M31-Esperti_mod!I31))^Consenso_valutazioni!$A$2+(ABS(Esperti_mod!S31-Esperti_mod!O31))^Consenso_valutazioni!$A$2+(ABS(Esperti_mod!Y31-Esperti_mod!U31))^Consenso_valutazioni!$A$2)^(1/Consenso_valutazioni!$A$2))/Consenso_valutazioni!$A$4)*4^(-1/Consenso_valutazioni!$A$2)</f>
        <v>0.7</v>
      </c>
      <c r="P30" s="23" t="n">
        <f aca="false">1-((((ABS(Esperti_mod!G31-Esperti_mod!B31))^Consenso_valutazioni!$A$2+(ABS(Esperti_mod!M31-Esperti_mod!H31))^Consenso_valutazioni!$A$2+(ABS(Esperti_mod!S31-Esperti_mod!N31))^Consenso_valutazioni!$A$2+(ABS(Esperti_mod!Y31-Esperti_mod!T31))^Consenso_valutazioni!$A$2)^(1/Consenso_valutazioni!$A$2))/Consenso_valutazioni!$A$4)*4^(-1/Consenso_valutazioni!$A$2)</f>
        <v>1</v>
      </c>
    </row>
    <row r="31" customFormat="false" ht="12.8" hidden="false" customHeight="false" outlineLevel="0" collapsed="false">
      <c r="A31" s="8" t="s">
        <v>40</v>
      </c>
      <c r="B31" s="23" t="n">
        <f aca="false">1-((((ABS(Esperti_mod!C32-Esperti_mod!B32))^Consenso_valutazioni!$A$2+(ABS(Esperti_mod!I32-Esperti_mod!H32))^Consenso_valutazioni!$A$2+(ABS(Esperti_mod!O32-Esperti_mod!N32))^Consenso_valutazioni!$A$2+(ABS(Esperti_mod!U32-Esperti_mod!T32))^Consenso_valutazioni!$A$2)^(1/Consenso_valutazioni!$A$2))/Consenso_valutazioni!$A$4)*4^(-1/Consenso_valutazioni!$A$2)</f>
        <v>1</v>
      </c>
      <c r="C31" s="23" t="n">
        <f aca="false">1-((((ABS(Esperti_mod!D32-Esperti_mod!C32))^Consenso_valutazioni!$A$2+(ABS(Esperti_mod!J32-Esperti_mod!I32))^Consenso_valutazioni!$A$2+(ABS(Esperti_mod!P32-Esperti_mod!O32))^Consenso_valutazioni!$A$2+(ABS(Esperti_mod!V32-Esperti_mod!U32))^Consenso_valutazioni!$A$2)^(1/Consenso_valutazioni!$A$2))/Consenso_valutazioni!$A$4)*4^(-1/Consenso_valutazioni!$A$2)</f>
        <v>0.85</v>
      </c>
      <c r="D31" s="23" t="n">
        <f aca="false">1-((((ABS(Esperti_mod!E32-Esperti_mod!D32))^Consenso_valutazioni!$A$2+(ABS(Esperti_mod!K32-Esperti_mod!J32))^Consenso_valutazioni!$A$2+(ABS(Esperti_mod!Q32-Esperti_mod!P32))^Consenso_valutazioni!$A$2+(ABS(Esperti_mod!W32-Esperti_mod!V32))^Consenso_valutazioni!$A$2)^(1/Consenso_valutazioni!$A$2))/Consenso_valutazioni!$A$4)*4^(-1/Consenso_valutazioni!$A$2)</f>
        <v>0.85</v>
      </c>
      <c r="E31" s="23" t="n">
        <f aca="false">1-((((ABS(Esperti_mod!F32-Esperti_mod!E32))^Consenso_valutazioni!$A$2+(ABS(Esperti_mod!L32-Esperti_mod!K32))^Consenso_valutazioni!$A$2+(ABS(Esperti_mod!R32-Esperti_mod!Q32))^Consenso_valutazioni!$A$2+(ABS(Esperti_mod!X32-Esperti_mod!W32))^Consenso_valutazioni!$A$2)^(1/Consenso_valutazioni!$A$2))/Consenso_valutazioni!$A$4)*4^(-1/Consenso_valutazioni!$A$2)</f>
        <v>1</v>
      </c>
      <c r="F31" s="23" t="n">
        <f aca="false">1-((((ABS(Esperti_mod!G32-Esperti_mod!F32))^Consenso_valutazioni!$A$2+(ABS(Esperti_mod!M32-Esperti_mod!L32))^Consenso_valutazioni!$A$2+(ABS(Esperti_mod!S32-Esperti_mod!R32))^Consenso_valutazioni!$A$2+(ABS(Esperti_mod!Y32-Esperti_mod!X32))^Consenso_valutazioni!$A$2)^(1/Consenso_valutazioni!$A$2))/Consenso_valutazioni!$A$4)*4^(-1/Consenso_valutazioni!$A$2)</f>
        <v>0.7</v>
      </c>
      <c r="G31" s="23" t="n">
        <f aca="false">1-((((ABS(Esperti_mod!D32-Esperti_mod!B32))^Consenso_valutazioni!$A$2+(ABS(Esperti_mod!J32-Esperti_mod!H32))^Consenso_valutazioni!$A$2+(ABS(Esperti_mod!P32-Esperti_mod!N32))^Consenso_valutazioni!$A$2+(ABS(Esperti_mod!V32-Esperti_mod!T32))^Consenso_valutazioni!$A$2)^(1/Consenso_valutazioni!$A$2))/Consenso_valutazioni!$A$4)*4^(-1/Consenso_valutazioni!$A$2)</f>
        <v>0.85</v>
      </c>
      <c r="H31" s="23" t="n">
        <f aca="false">1-((((ABS(Esperti_mod!E32-Esperti_mod!C32))^Consenso_valutazioni!$A$2+(ABS(Esperti_mod!K32-Esperti_mod!I32))^Consenso_valutazioni!$A$2+(ABS(Esperti_mod!Q32-Esperti_mod!O32))^Consenso_valutazioni!$A$2+(ABS(Esperti_mod!W32-Esperti_mod!U32))^Consenso_valutazioni!$A$2)^(1/Consenso_valutazioni!$A$2))/Consenso_valutazioni!$A$4)*4^(-1/Consenso_valutazioni!$A$2)</f>
        <v>1</v>
      </c>
      <c r="I31" s="23" t="n">
        <f aca="false">1-((((ABS(Esperti_mod!F32-Esperti_mod!D32))^Consenso_valutazioni!$A$2+(ABS(Esperti_mod!L32-Esperti_mod!J32))^Consenso_valutazioni!$A$2+(ABS(Esperti_mod!R32-Esperti_mod!P32))^Consenso_valutazioni!$A$2+(ABS(Esperti_mod!X32-Esperti_mod!V32))^Consenso_valutazioni!$A$2)^(1/Consenso_valutazioni!$A$2))/Consenso_valutazioni!$A$4)*4^(-1/Consenso_valutazioni!$A$2)</f>
        <v>0.85</v>
      </c>
      <c r="J31" s="23" t="n">
        <f aca="false">1-((((ABS(Esperti_mod!G32-Esperti_mod!E32))^Consenso_valutazioni!$A$2+(ABS(Esperti_mod!M32-Esperti_mod!K32))^Consenso_valutazioni!$A$2+(ABS(Esperti_mod!S32-Esperti_mod!Q32))^Consenso_valutazioni!$A$2+(ABS(Esperti_mod!Y32-Esperti_mod!W32))^Consenso_valutazioni!$A$2)^(1/Consenso_valutazioni!$A$2))/Consenso_valutazioni!$A$4)*4^(-1/Consenso_valutazioni!$A$2)</f>
        <v>0.7</v>
      </c>
      <c r="K31" s="23" t="n">
        <f aca="false">1-((((ABS(Esperti_mod!E32-Esperti_mod!B32))^Consenso_valutazioni!$A$2+(ABS(Esperti_mod!K32-Esperti_mod!H32))^Consenso_valutazioni!$A$2+(ABS(Esperti_mod!Q32-Esperti_mod!N32))^Consenso_valutazioni!$A$2+(ABS(Esperti_mod!W32-Esperti_mod!T32))^Consenso_valutazioni!$A$2)^(1/Consenso_valutazioni!$A$2))/Consenso_valutazioni!$A$4)*4^(-1/Consenso_valutazioni!$A$2)</f>
        <v>1</v>
      </c>
      <c r="L31" s="23" t="n">
        <f aca="false">1-((((ABS(Esperti_mod!F32-Esperti_mod!C32))^Consenso_valutazioni!$A$2+(ABS(Esperti_mod!L32-Esperti_mod!I32))^Consenso_valutazioni!$A$2+(ABS(Esperti_mod!R32-Esperti_mod!O32))^Consenso_valutazioni!$A$2+(ABS(Esperti_mod!X32-Esperti_mod!U32))^Consenso_valutazioni!$A$2)^(1/Consenso_valutazioni!$A$2))/Consenso_valutazioni!$A$4)*4^(-1/Consenso_valutazioni!$A$2)</f>
        <v>1</v>
      </c>
      <c r="M31" s="23" t="n">
        <f aca="false">1-((((ABS(Esperti_mod!G32-Esperti_mod!D32))^Consenso_valutazioni!$A$2+(ABS(Esperti_mod!M32-Esperti_mod!J32))^Consenso_valutazioni!$A$2+(ABS(Esperti_mod!S32-Esperti_mod!P32))^Consenso_valutazioni!$A$2+(ABS(Esperti_mod!Y32-Esperti_mod!V32))^Consenso_valutazioni!$A$2)^(1/Consenso_valutazioni!$A$2))/Consenso_valutazioni!$A$4)*4^(-1/Consenso_valutazioni!$A$2)</f>
        <v>0.85</v>
      </c>
      <c r="N31" s="24" t="n">
        <f aca="false">1-((((ABS(Esperti_mod!F32-Esperti_mod!B32))^Consenso_valutazioni!$A$2+(ABS(Esperti_mod!L32-Esperti_mod!H32))^Consenso_valutazioni!$A$2+(ABS(Esperti_mod!R32-Esperti_mod!N32))^Consenso_valutazioni!$A$2+(ABS(Esperti_mod!X32-Esperti_mod!T32))^Consenso_valutazioni!$A$2)^(1/Consenso_valutazioni!$A$2))/Consenso_valutazioni!$A$4)*4^(-1/Consenso_valutazioni!$A$2)</f>
        <v>1</v>
      </c>
      <c r="O31" s="24" t="n">
        <f aca="false">1-((((ABS(Esperti_mod!G32-Esperti_mod!C32))^Consenso_valutazioni!$A$2+(ABS(Esperti_mod!M32-Esperti_mod!I32))^Consenso_valutazioni!$A$2+(ABS(Esperti_mod!S32-Esperti_mod!O32))^Consenso_valutazioni!$A$2+(ABS(Esperti_mod!Y32-Esperti_mod!U32))^Consenso_valutazioni!$A$2)^(1/Consenso_valutazioni!$A$2))/Consenso_valutazioni!$A$4)*4^(-1/Consenso_valutazioni!$A$2)</f>
        <v>0.7</v>
      </c>
      <c r="P31" s="23" t="n">
        <f aca="false">1-((((ABS(Esperti_mod!G32-Esperti_mod!B32))^Consenso_valutazioni!$A$2+(ABS(Esperti_mod!M32-Esperti_mod!H32))^Consenso_valutazioni!$A$2+(ABS(Esperti_mod!S32-Esperti_mod!N32))^Consenso_valutazioni!$A$2+(ABS(Esperti_mod!Y32-Esperti_mod!T32))^Consenso_valutazioni!$A$2)^(1/Consenso_valutazioni!$A$2))/Consenso_valutazioni!$A$4)*4^(-1/Consenso_valutazioni!$A$2)</f>
        <v>0.7</v>
      </c>
    </row>
    <row r="32" customFormat="false" ht="12.8" hidden="false" customHeight="false" outlineLevel="0" collapsed="false">
      <c r="A32" s="8" t="s">
        <v>41</v>
      </c>
      <c r="B32" s="23" t="n">
        <f aca="false">1-((((ABS(Esperti_mod!C33-Esperti_mod!B33))^Consenso_valutazioni!$A$2+(ABS(Esperti_mod!I33-Esperti_mod!H33))^Consenso_valutazioni!$A$2+(ABS(Esperti_mod!O33-Esperti_mod!N33))^Consenso_valutazioni!$A$2+(ABS(Esperti_mod!U33-Esperti_mod!T33))^Consenso_valutazioni!$A$2)^(1/Consenso_valutazioni!$A$2))/Consenso_valutazioni!$A$4)*4^(-1/Consenso_valutazioni!$A$2)</f>
        <v>1</v>
      </c>
      <c r="C32" s="23" t="n">
        <f aca="false">1-((((ABS(Esperti_mod!D33-Esperti_mod!C33))^Consenso_valutazioni!$A$2+(ABS(Esperti_mod!J33-Esperti_mod!I33))^Consenso_valutazioni!$A$2+(ABS(Esperti_mod!P33-Esperti_mod!O33))^Consenso_valutazioni!$A$2+(ABS(Esperti_mod!V33-Esperti_mod!U33))^Consenso_valutazioni!$A$2)^(1/Consenso_valutazioni!$A$2))/Consenso_valutazioni!$A$4)*4^(-1/Consenso_valutazioni!$A$2)</f>
        <v>0.7</v>
      </c>
      <c r="D32" s="23" t="n">
        <f aca="false">1-((((ABS(Esperti_mod!E33-Esperti_mod!D33))^Consenso_valutazioni!$A$2+(ABS(Esperti_mod!K33-Esperti_mod!J33))^Consenso_valutazioni!$A$2+(ABS(Esperti_mod!Q33-Esperti_mod!P33))^Consenso_valutazioni!$A$2+(ABS(Esperti_mod!W33-Esperti_mod!V33))^Consenso_valutazioni!$A$2)^(1/Consenso_valutazioni!$A$2))/Consenso_valutazioni!$A$4)*4^(-1/Consenso_valutazioni!$A$2)</f>
        <v>0.7</v>
      </c>
      <c r="E32" s="23" t="n">
        <f aca="false">1-((((ABS(Esperti_mod!F33-Esperti_mod!E33))^Consenso_valutazioni!$A$2+(ABS(Esperti_mod!L33-Esperti_mod!K33))^Consenso_valutazioni!$A$2+(ABS(Esperti_mod!R33-Esperti_mod!Q33))^Consenso_valutazioni!$A$2+(ABS(Esperti_mod!X33-Esperti_mod!W33))^Consenso_valutazioni!$A$2)^(1/Consenso_valutazioni!$A$2))/Consenso_valutazioni!$A$4)*4^(-1/Consenso_valutazioni!$A$2)</f>
        <v>1</v>
      </c>
      <c r="F32" s="23" t="n">
        <f aca="false">1-((((ABS(Esperti_mod!G33-Esperti_mod!F33))^Consenso_valutazioni!$A$2+(ABS(Esperti_mod!M33-Esperti_mod!L33))^Consenso_valutazioni!$A$2+(ABS(Esperti_mod!S33-Esperti_mod!R33))^Consenso_valutazioni!$A$2+(ABS(Esperti_mod!Y33-Esperti_mod!X33))^Consenso_valutazioni!$A$2)^(1/Consenso_valutazioni!$A$2))/Consenso_valutazioni!$A$4)*4^(-1/Consenso_valutazioni!$A$2)</f>
        <v>0.85</v>
      </c>
      <c r="G32" s="23" t="n">
        <f aca="false">1-((((ABS(Esperti_mod!D33-Esperti_mod!B33))^Consenso_valutazioni!$A$2+(ABS(Esperti_mod!J33-Esperti_mod!H33))^Consenso_valutazioni!$A$2+(ABS(Esperti_mod!P33-Esperti_mod!N33))^Consenso_valutazioni!$A$2+(ABS(Esperti_mod!V33-Esperti_mod!T33))^Consenso_valutazioni!$A$2)^(1/Consenso_valutazioni!$A$2))/Consenso_valutazioni!$A$4)*4^(-1/Consenso_valutazioni!$A$2)</f>
        <v>0.7</v>
      </c>
      <c r="H32" s="23" t="n">
        <f aca="false">1-((((ABS(Esperti_mod!E33-Esperti_mod!C33))^Consenso_valutazioni!$A$2+(ABS(Esperti_mod!K33-Esperti_mod!I33))^Consenso_valutazioni!$A$2+(ABS(Esperti_mod!Q33-Esperti_mod!O33))^Consenso_valutazioni!$A$2+(ABS(Esperti_mod!W33-Esperti_mod!U33))^Consenso_valutazioni!$A$2)^(1/Consenso_valutazioni!$A$2))/Consenso_valutazioni!$A$4)*4^(-1/Consenso_valutazioni!$A$2)</f>
        <v>1</v>
      </c>
      <c r="I32" s="23" t="n">
        <f aca="false">1-((((ABS(Esperti_mod!F33-Esperti_mod!D33))^Consenso_valutazioni!$A$2+(ABS(Esperti_mod!L33-Esperti_mod!J33))^Consenso_valutazioni!$A$2+(ABS(Esperti_mod!R33-Esperti_mod!P33))^Consenso_valutazioni!$A$2+(ABS(Esperti_mod!X33-Esperti_mod!V33))^Consenso_valutazioni!$A$2)^(1/Consenso_valutazioni!$A$2))/Consenso_valutazioni!$A$4)*4^(-1/Consenso_valutazioni!$A$2)</f>
        <v>0.7</v>
      </c>
      <c r="J32" s="23" t="n">
        <f aca="false">1-((((ABS(Esperti_mod!G33-Esperti_mod!E33))^Consenso_valutazioni!$A$2+(ABS(Esperti_mod!M33-Esperti_mod!K33))^Consenso_valutazioni!$A$2+(ABS(Esperti_mod!S33-Esperti_mod!Q33))^Consenso_valutazioni!$A$2+(ABS(Esperti_mod!Y33-Esperti_mod!W33))^Consenso_valutazioni!$A$2)^(1/Consenso_valutazioni!$A$2))/Consenso_valutazioni!$A$4)*4^(-1/Consenso_valutazioni!$A$2)</f>
        <v>0.85</v>
      </c>
      <c r="K32" s="23" t="n">
        <f aca="false">1-((((ABS(Esperti_mod!E33-Esperti_mod!B33))^Consenso_valutazioni!$A$2+(ABS(Esperti_mod!K33-Esperti_mod!H33))^Consenso_valutazioni!$A$2+(ABS(Esperti_mod!Q33-Esperti_mod!N33))^Consenso_valutazioni!$A$2+(ABS(Esperti_mod!W33-Esperti_mod!T33))^Consenso_valutazioni!$A$2)^(1/Consenso_valutazioni!$A$2))/Consenso_valutazioni!$A$4)*4^(-1/Consenso_valutazioni!$A$2)</f>
        <v>1</v>
      </c>
      <c r="L32" s="23" t="n">
        <f aca="false">1-((((ABS(Esperti_mod!F33-Esperti_mod!C33))^Consenso_valutazioni!$A$2+(ABS(Esperti_mod!L33-Esperti_mod!I33))^Consenso_valutazioni!$A$2+(ABS(Esperti_mod!R33-Esperti_mod!O33))^Consenso_valutazioni!$A$2+(ABS(Esperti_mod!X33-Esperti_mod!U33))^Consenso_valutazioni!$A$2)^(1/Consenso_valutazioni!$A$2))/Consenso_valutazioni!$A$4)*4^(-1/Consenso_valutazioni!$A$2)</f>
        <v>1</v>
      </c>
      <c r="M32" s="23" t="n">
        <f aca="false">1-((((ABS(Esperti_mod!G33-Esperti_mod!D33))^Consenso_valutazioni!$A$2+(ABS(Esperti_mod!M33-Esperti_mod!J33))^Consenso_valutazioni!$A$2+(ABS(Esperti_mod!S33-Esperti_mod!P33))^Consenso_valutazioni!$A$2+(ABS(Esperti_mod!Y33-Esperti_mod!V33))^Consenso_valutazioni!$A$2)^(1/Consenso_valutazioni!$A$2))/Consenso_valutazioni!$A$4)*4^(-1/Consenso_valutazioni!$A$2)</f>
        <v>0.85</v>
      </c>
      <c r="N32" s="24" t="n">
        <f aca="false">1-((((ABS(Esperti_mod!F33-Esperti_mod!B33))^Consenso_valutazioni!$A$2+(ABS(Esperti_mod!L33-Esperti_mod!H33))^Consenso_valutazioni!$A$2+(ABS(Esperti_mod!R33-Esperti_mod!N33))^Consenso_valutazioni!$A$2+(ABS(Esperti_mod!X33-Esperti_mod!T33))^Consenso_valutazioni!$A$2)^(1/Consenso_valutazioni!$A$2))/Consenso_valutazioni!$A$4)*4^(-1/Consenso_valutazioni!$A$2)</f>
        <v>1</v>
      </c>
      <c r="O32" s="24" t="n">
        <f aca="false">1-((((ABS(Esperti_mod!G33-Esperti_mod!C33))^Consenso_valutazioni!$A$2+(ABS(Esperti_mod!M33-Esperti_mod!I33))^Consenso_valutazioni!$A$2+(ABS(Esperti_mod!S33-Esperti_mod!O33))^Consenso_valutazioni!$A$2+(ABS(Esperti_mod!Y33-Esperti_mod!U33))^Consenso_valutazioni!$A$2)^(1/Consenso_valutazioni!$A$2))/Consenso_valutazioni!$A$4)*4^(-1/Consenso_valutazioni!$A$2)</f>
        <v>0.85</v>
      </c>
      <c r="P32" s="23" t="n">
        <f aca="false">1-((((ABS(Esperti_mod!G33-Esperti_mod!B33))^Consenso_valutazioni!$A$2+(ABS(Esperti_mod!M33-Esperti_mod!H33))^Consenso_valutazioni!$A$2+(ABS(Esperti_mod!S33-Esperti_mod!N33))^Consenso_valutazioni!$A$2+(ABS(Esperti_mod!Y33-Esperti_mod!T33))^Consenso_valutazioni!$A$2)^(1/Consenso_valutazioni!$A$2))/Consenso_valutazioni!$A$4)*4^(-1/Consenso_valutazioni!$A$2)</f>
        <v>0.85</v>
      </c>
    </row>
    <row r="33" customFormat="false" ht="12.8" hidden="false" customHeight="false" outlineLevel="0" collapsed="false">
      <c r="A33" s="8" t="s">
        <v>42</v>
      </c>
      <c r="B33" s="23" t="n">
        <f aca="false">1-((((ABS(Esperti_mod!C34-Esperti_mod!B34))^Consenso_valutazioni!$A$2+(ABS(Esperti_mod!I34-Esperti_mod!H34))^Consenso_valutazioni!$A$2+(ABS(Esperti_mod!O34-Esperti_mod!N34))^Consenso_valutazioni!$A$2+(ABS(Esperti_mod!U34-Esperti_mod!T34))^Consenso_valutazioni!$A$2)^(1/Consenso_valutazioni!$A$2))/Consenso_valutazioni!$A$4)*4^(-1/Consenso_valutazioni!$A$2)</f>
        <v>0.7</v>
      </c>
      <c r="C33" s="23" t="n">
        <f aca="false">1-((((ABS(Esperti_mod!D34-Esperti_mod!C34))^Consenso_valutazioni!$A$2+(ABS(Esperti_mod!J34-Esperti_mod!I34))^Consenso_valutazioni!$A$2+(ABS(Esperti_mod!P34-Esperti_mod!O34))^Consenso_valutazioni!$A$2+(ABS(Esperti_mod!V34-Esperti_mod!U34))^Consenso_valutazioni!$A$2)^(1/Consenso_valutazioni!$A$2))/Consenso_valutazioni!$A$4)*4^(-1/Consenso_valutazioni!$A$2)</f>
        <v>0.7</v>
      </c>
      <c r="D33" s="23" t="n">
        <f aca="false">1-((((ABS(Esperti_mod!E34-Esperti_mod!D34))^Consenso_valutazioni!$A$2+(ABS(Esperti_mod!K34-Esperti_mod!J34))^Consenso_valutazioni!$A$2+(ABS(Esperti_mod!Q34-Esperti_mod!P34))^Consenso_valutazioni!$A$2+(ABS(Esperti_mod!W34-Esperti_mod!V34))^Consenso_valutazioni!$A$2)^(1/Consenso_valutazioni!$A$2))/Consenso_valutazioni!$A$4)*4^(-1/Consenso_valutazioni!$A$2)</f>
        <v>0.7</v>
      </c>
      <c r="E33" s="23" t="n">
        <f aca="false">1-((((ABS(Esperti_mod!F34-Esperti_mod!E34))^Consenso_valutazioni!$A$2+(ABS(Esperti_mod!L34-Esperti_mod!K34))^Consenso_valutazioni!$A$2+(ABS(Esperti_mod!R34-Esperti_mod!Q34))^Consenso_valutazioni!$A$2+(ABS(Esperti_mod!X34-Esperti_mod!W34))^Consenso_valutazioni!$A$2)^(1/Consenso_valutazioni!$A$2))/Consenso_valutazioni!$A$4)*4^(-1/Consenso_valutazioni!$A$2)</f>
        <v>0.7</v>
      </c>
      <c r="F33" s="23" t="n">
        <f aca="false">1-((((ABS(Esperti_mod!G34-Esperti_mod!F34))^Consenso_valutazioni!$A$2+(ABS(Esperti_mod!M34-Esperti_mod!L34))^Consenso_valutazioni!$A$2+(ABS(Esperti_mod!S34-Esperti_mod!R34))^Consenso_valutazioni!$A$2+(ABS(Esperti_mod!Y34-Esperti_mod!X34))^Consenso_valutazioni!$A$2)^(1/Consenso_valutazioni!$A$2))/Consenso_valutazioni!$A$4)*4^(-1/Consenso_valutazioni!$A$2)</f>
        <v>1</v>
      </c>
      <c r="G33" s="23" t="n">
        <f aca="false">1-((((ABS(Esperti_mod!D34-Esperti_mod!B34))^Consenso_valutazioni!$A$2+(ABS(Esperti_mod!J34-Esperti_mod!H34))^Consenso_valutazioni!$A$2+(ABS(Esperti_mod!P34-Esperti_mod!N34))^Consenso_valutazioni!$A$2+(ABS(Esperti_mod!V34-Esperti_mod!T34))^Consenso_valutazioni!$A$2)^(1/Consenso_valutazioni!$A$2))/Consenso_valutazioni!$A$4)*4^(-1/Consenso_valutazioni!$A$2)</f>
        <v>1</v>
      </c>
      <c r="H33" s="23" t="n">
        <f aca="false">1-((((ABS(Esperti_mod!E34-Esperti_mod!C34))^Consenso_valutazioni!$A$2+(ABS(Esperti_mod!K34-Esperti_mod!I34))^Consenso_valutazioni!$A$2+(ABS(Esperti_mod!Q34-Esperti_mod!O34))^Consenso_valutazioni!$A$2+(ABS(Esperti_mod!W34-Esperti_mod!U34))^Consenso_valutazioni!$A$2)^(1/Consenso_valutazioni!$A$2))/Consenso_valutazioni!$A$4)*4^(-1/Consenso_valutazioni!$A$2)</f>
        <v>1</v>
      </c>
      <c r="I33" s="23" t="n">
        <f aca="false">1-((((ABS(Esperti_mod!F34-Esperti_mod!D34))^Consenso_valutazioni!$A$2+(ABS(Esperti_mod!L34-Esperti_mod!J34))^Consenso_valutazioni!$A$2+(ABS(Esperti_mod!R34-Esperti_mod!P34))^Consenso_valutazioni!$A$2+(ABS(Esperti_mod!X34-Esperti_mod!V34))^Consenso_valutazioni!$A$2)^(1/Consenso_valutazioni!$A$2))/Consenso_valutazioni!$A$4)*4^(-1/Consenso_valutazioni!$A$2)</f>
        <v>1</v>
      </c>
      <c r="J33" s="23" t="n">
        <f aca="false">1-((((ABS(Esperti_mod!G34-Esperti_mod!E34))^Consenso_valutazioni!$A$2+(ABS(Esperti_mod!M34-Esperti_mod!K34))^Consenso_valutazioni!$A$2+(ABS(Esperti_mod!S34-Esperti_mod!Q34))^Consenso_valutazioni!$A$2+(ABS(Esperti_mod!Y34-Esperti_mod!W34))^Consenso_valutazioni!$A$2)^(1/Consenso_valutazioni!$A$2))/Consenso_valutazioni!$A$4)*4^(-1/Consenso_valutazioni!$A$2)</f>
        <v>0.7</v>
      </c>
      <c r="K33" s="23" t="n">
        <f aca="false">1-((((ABS(Esperti_mod!E34-Esperti_mod!B34))^Consenso_valutazioni!$A$2+(ABS(Esperti_mod!K34-Esperti_mod!H34))^Consenso_valutazioni!$A$2+(ABS(Esperti_mod!Q34-Esperti_mod!N34))^Consenso_valutazioni!$A$2+(ABS(Esperti_mod!W34-Esperti_mod!T34))^Consenso_valutazioni!$A$2)^(1/Consenso_valutazioni!$A$2))/Consenso_valutazioni!$A$4)*4^(-1/Consenso_valutazioni!$A$2)</f>
        <v>0.7</v>
      </c>
      <c r="L33" s="23" t="n">
        <f aca="false">1-((((ABS(Esperti_mod!F34-Esperti_mod!C34))^Consenso_valutazioni!$A$2+(ABS(Esperti_mod!L34-Esperti_mod!I34))^Consenso_valutazioni!$A$2+(ABS(Esperti_mod!R34-Esperti_mod!O34))^Consenso_valutazioni!$A$2+(ABS(Esperti_mod!X34-Esperti_mod!U34))^Consenso_valutazioni!$A$2)^(1/Consenso_valutazioni!$A$2))/Consenso_valutazioni!$A$4)*4^(-1/Consenso_valutazioni!$A$2)</f>
        <v>0.7</v>
      </c>
      <c r="M33" s="23" t="n">
        <f aca="false">1-((((ABS(Esperti_mod!G34-Esperti_mod!D34))^Consenso_valutazioni!$A$2+(ABS(Esperti_mod!M34-Esperti_mod!J34))^Consenso_valutazioni!$A$2+(ABS(Esperti_mod!S34-Esperti_mod!P34))^Consenso_valutazioni!$A$2+(ABS(Esperti_mod!Y34-Esperti_mod!V34))^Consenso_valutazioni!$A$2)^(1/Consenso_valutazioni!$A$2))/Consenso_valutazioni!$A$4)*4^(-1/Consenso_valutazioni!$A$2)</f>
        <v>1</v>
      </c>
      <c r="N33" s="24" t="n">
        <f aca="false">1-((((ABS(Esperti_mod!F34-Esperti_mod!B34))^Consenso_valutazioni!$A$2+(ABS(Esperti_mod!L34-Esperti_mod!H34))^Consenso_valutazioni!$A$2+(ABS(Esperti_mod!R34-Esperti_mod!N34))^Consenso_valutazioni!$A$2+(ABS(Esperti_mod!X34-Esperti_mod!T34))^Consenso_valutazioni!$A$2)^(1/Consenso_valutazioni!$A$2))/Consenso_valutazioni!$A$4)*4^(-1/Consenso_valutazioni!$A$2)</f>
        <v>1</v>
      </c>
      <c r="O33" s="24" t="n">
        <f aca="false">1-((((ABS(Esperti_mod!G34-Esperti_mod!C34))^Consenso_valutazioni!$A$2+(ABS(Esperti_mod!M34-Esperti_mod!I34))^Consenso_valutazioni!$A$2+(ABS(Esperti_mod!S34-Esperti_mod!O34))^Consenso_valutazioni!$A$2+(ABS(Esperti_mod!Y34-Esperti_mod!U34))^Consenso_valutazioni!$A$2)^(1/Consenso_valutazioni!$A$2))/Consenso_valutazioni!$A$4)*4^(-1/Consenso_valutazioni!$A$2)</f>
        <v>0.7</v>
      </c>
      <c r="P33" s="23" t="n">
        <f aca="false">1-((((ABS(Esperti_mod!G34-Esperti_mod!B34))^Consenso_valutazioni!$A$2+(ABS(Esperti_mod!M34-Esperti_mod!H34))^Consenso_valutazioni!$A$2+(ABS(Esperti_mod!S34-Esperti_mod!N34))^Consenso_valutazioni!$A$2+(ABS(Esperti_mod!Y34-Esperti_mod!T34))^Consenso_valutazioni!$A$2)^(1/Consenso_valutazioni!$A$2))/Consenso_valutazioni!$A$4)*4^(-1/Consenso_valutazioni!$A$2)</f>
        <v>1</v>
      </c>
    </row>
    <row r="34" customFormat="false" ht="12.8" hidden="false" customHeight="false" outlineLevel="0" collapsed="false">
      <c r="A34" s="8" t="s">
        <v>43</v>
      </c>
      <c r="B34" s="23" t="n">
        <f aca="false">1-((((ABS(Esperti_mod!C35-Esperti_mod!B35))^Consenso_valutazioni!$A$2+(ABS(Esperti_mod!I35-Esperti_mod!H35))^Consenso_valutazioni!$A$2+(ABS(Esperti_mod!O35-Esperti_mod!N35))^Consenso_valutazioni!$A$2+(ABS(Esperti_mod!U35-Esperti_mod!T35))^Consenso_valutazioni!$A$2)^(1/Consenso_valutazioni!$A$2))/Consenso_valutazioni!$A$4)*4^(-1/Consenso_valutazioni!$A$2)</f>
        <v>0.85</v>
      </c>
      <c r="C34" s="23" t="n">
        <f aca="false">1-((((ABS(Esperti_mod!D35-Esperti_mod!C35))^Consenso_valutazioni!$A$2+(ABS(Esperti_mod!J35-Esperti_mod!I35))^Consenso_valutazioni!$A$2+(ABS(Esperti_mod!P35-Esperti_mod!O35))^Consenso_valutazioni!$A$2+(ABS(Esperti_mod!V35-Esperti_mod!U35))^Consenso_valutazioni!$A$2)^(1/Consenso_valutazioni!$A$2))/Consenso_valutazioni!$A$4)*4^(-1/Consenso_valutazioni!$A$2)</f>
        <v>0.85</v>
      </c>
      <c r="D34" s="23" t="n">
        <f aca="false">1-((((ABS(Esperti_mod!E35-Esperti_mod!D35))^Consenso_valutazioni!$A$2+(ABS(Esperti_mod!K35-Esperti_mod!J35))^Consenso_valutazioni!$A$2+(ABS(Esperti_mod!Q35-Esperti_mod!P35))^Consenso_valutazioni!$A$2+(ABS(Esperti_mod!W35-Esperti_mod!V35))^Consenso_valutazioni!$A$2)^(1/Consenso_valutazioni!$A$2))/Consenso_valutazioni!$A$4)*4^(-1/Consenso_valutazioni!$A$2)</f>
        <v>0.85</v>
      </c>
      <c r="E34" s="23" t="n">
        <f aca="false">1-((((ABS(Esperti_mod!F35-Esperti_mod!E35))^Consenso_valutazioni!$A$2+(ABS(Esperti_mod!L35-Esperti_mod!K35))^Consenso_valutazioni!$A$2+(ABS(Esperti_mod!R35-Esperti_mod!Q35))^Consenso_valutazioni!$A$2+(ABS(Esperti_mod!X35-Esperti_mod!W35))^Consenso_valutazioni!$A$2)^(1/Consenso_valutazioni!$A$2))/Consenso_valutazioni!$A$4)*4^(-1/Consenso_valutazioni!$A$2)</f>
        <v>0.55</v>
      </c>
      <c r="F34" s="23" t="n">
        <f aca="false">1-((((ABS(Esperti_mod!G35-Esperti_mod!F35))^Consenso_valutazioni!$A$2+(ABS(Esperti_mod!M35-Esperti_mod!L35))^Consenso_valutazioni!$A$2+(ABS(Esperti_mod!S35-Esperti_mod!R35))^Consenso_valutazioni!$A$2+(ABS(Esperti_mod!Y35-Esperti_mod!X35))^Consenso_valutazioni!$A$2)^(1/Consenso_valutazioni!$A$2))/Consenso_valutazioni!$A$4)*4^(-1/Consenso_valutazioni!$A$2)</f>
        <v>0.7</v>
      </c>
      <c r="G34" s="23" t="n">
        <f aca="false">1-((((ABS(Esperti_mod!D35-Esperti_mod!B35))^Consenso_valutazioni!$A$2+(ABS(Esperti_mod!J35-Esperti_mod!H35))^Consenso_valutazioni!$A$2+(ABS(Esperti_mod!P35-Esperti_mod!N35))^Consenso_valutazioni!$A$2+(ABS(Esperti_mod!V35-Esperti_mod!T35))^Consenso_valutazioni!$A$2)^(1/Consenso_valutazioni!$A$2))/Consenso_valutazioni!$A$4)*4^(-1/Consenso_valutazioni!$A$2)</f>
        <v>1</v>
      </c>
      <c r="H34" s="23" t="n">
        <f aca="false">1-((((ABS(Esperti_mod!E35-Esperti_mod!C35))^Consenso_valutazioni!$A$2+(ABS(Esperti_mod!K35-Esperti_mod!I35))^Consenso_valutazioni!$A$2+(ABS(Esperti_mod!Q35-Esperti_mod!O35))^Consenso_valutazioni!$A$2+(ABS(Esperti_mod!W35-Esperti_mod!U35))^Consenso_valutazioni!$A$2)^(1/Consenso_valutazioni!$A$2))/Consenso_valutazioni!$A$4)*4^(-1/Consenso_valutazioni!$A$2)</f>
        <v>1</v>
      </c>
      <c r="I34" s="23" t="n">
        <f aca="false">1-((((ABS(Esperti_mod!F35-Esperti_mod!D35))^Consenso_valutazioni!$A$2+(ABS(Esperti_mod!L35-Esperti_mod!J35))^Consenso_valutazioni!$A$2+(ABS(Esperti_mod!R35-Esperti_mod!P35))^Consenso_valutazioni!$A$2+(ABS(Esperti_mod!X35-Esperti_mod!V35))^Consenso_valutazioni!$A$2)^(1/Consenso_valutazioni!$A$2))/Consenso_valutazioni!$A$4)*4^(-1/Consenso_valutazioni!$A$2)</f>
        <v>0.7</v>
      </c>
      <c r="J34" s="23" t="n">
        <f aca="false">1-((((ABS(Esperti_mod!G35-Esperti_mod!E35))^Consenso_valutazioni!$A$2+(ABS(Esperti_mod!M35-Esperti_mod!K35))^Consenso_valutazioni!$A$2+(ABS(Esperti_mod!S35-Esperti_mod!Q35))^Consenso_valutazioni!$A$2+(ABS(Esperti_mod!Y35-Esperti_mod!W35))^Consenso_valutazioni!$A$2)^(1/Consenso_valutazioni!$A$2))/Consenso_valutazioni!$A$4)*4^(-1/Consenso_valutazioni!$A$2)</f>
        <v>0.85</v>
      </c>
      <c r="K34" s="23" t="n">
        <f aca="false">1-((((ABS(Esperti_mod!E35-Esperti_mod!B35))^Consenso_valutazioni!$A$2+(ABS(Esperti_mod!K35-Esperti_mod!H35))^Consenso_valutazioni!$A$2+(ABS(Esperti_mod!Q35-Esperti_mod!N35))^Consenso_valutazioni!$A$2+(ABS(Esperti_mod!W35-Esperti_mod!T35))^Consenso_valutazioni!$A$2)^(1/Consenso_valutazioni!$A$2))/Consenso_valutazioni!$A$4)*4^(-1/Consenso_valutazioni!$A$2)</f>
        <v>0.85</v>
      </c>
      <c r="L34" s="23" t="n">
        <f aca="false">1-((((ABS(Esperti_mod!F35-Esperti_mod!C35))^Consenso_valutazioni!$A$2+(ABS(Esperti_mod!L35-Esperti_mod!I35))^Consenso_valutazioni!$A$2+(ABS(Esperti_mod!R35-Esperti_mod!O35))^Consenso_valutazioni!$A$2+(ABS(Esperti_mod!X35-Esperti_mod!U35))^Consenso_valutazioni!$A$2)^(1/Consenso_valutazioni!$A$2))/Consenso_valutazioni!$A$4)*4^(-1/Consenso_valutazioni!$A$2)</f>
        <v>0.55</v>
      </c>
      <c r="M34" s="23" t="n">
        <f aca="false">1-((((ABS(Esperti_mod!G35-Esperti_mod!D35))^Consenso_valutazioni!$A$2+(ABS(Esperti_mod!M35-Esperti_mod!J35))^Consenso_valutazioni!$A$2+(ABS(Esperti_mod!S35-Esperti_mod!P35))^Consenso_valutazioni!$A$2+(ABS(Esperti_mod!Y35-Esperti_mod!V35))^Consenso_valutazioni!$A$2)^(1/Consenso_valutazioni!$A$2))/Consenso_valutazioni!$A$4)*4^(-1/Consenso_valutazioni!$A$2)</f>
        <v>1</v>
      </c>
      <c r="N34" s="24" t="n">
        <f aca="false">1-((((ABS(Esperti_mod!F35-Esperti_mod!B35))^Consenso_valutazioni!$A$2+(ABS(Esperti_mod!L35-Esperti_mod!H35))^Consenso_valutazioni!$A$2+(ABS(Esperti_mod!R35-Esperti_mod!N35))^Consenso_valutazioni!$A$2+(ABS(Esperti_mod!X35-Esperti_mod!T35))^Consenso_valutazioni!$A$2)^(1/Consenso_valutazioni!$A$2))/Consenso_valutazioni!$A$4)*4^(-1/Consenso_valutazioni!$A$2)</f>
        <v>0.7</v>
      </c>
      <c r="O34" s="24" t="n">
        <f aca="false">1-((((ABS(Esperti_mod!G35-Esperti_mod!C35))^Consenso_valutazioni!$A$2+(ABS(Esperti_mod!M35-Esperti_mod!I35))^Consenso_valutazioni!$A$2+(ABS(Esperti_mod!S35-Esperti_mod!O35))^Consenso_valutazioni!$A$2+(ABS(Esperti_mod!Y35-Esperti_mod!U35))^Consenso_valutazioni!$A$2)^(1/Consenso_valutazioni!$A$2))/Consenso_valutazioni!$A$4)*4^(-1/Consenso_valutazioni!$A$2)</f>
        <v>0.85</v>
      </c>
      <c r="P34" s="23" t="n">
        <f aca="false">1-((((ABS(Esperti_mod!G35-Esperti_mod!B35))^Consenso_valutazioni!$A$2+(ABS(Esperti_mod!M35-Esperti_mod!H35))^Consenso_valutazioni!$A$2+(ABS(Esperti_mod!S35-Esperti_mod!N35))^Consenso_valutazioni!$A$2+(ABS(Esperti_mod!Y35-Esperti_mod!T35))^Consenso_valutazioni!$A$2)^(1/Consenso_valutazioni!$A$2))/Consenso_valutazioni!$A$4)*4^(-1/Consenso_valutazioni!$A$2)</f>
        <v>1</v>
      </c>
    </row>
    <row r="35" customFormat="false" ht="12.8" hidden="false" customHeight="false" outlineLevel="0" collapsed="false">
      <c r="A35" s="8" t="s">
        <v>44</v>
      </c>
      <c r="B35" s="23" t="n">
        <f aca="false">1-((((ABS(Esperti_mod!C36-Esperti_mod!B36))^Consenso_valutazioni!$A$2+(ABS(Esperti_mod!I36-Esperti_mod!H36))^Consenso_valutazioni!$A$2+(ABS(Esperti_mod!O36-Esperti_mod!N36))^Consenso_valutazioni!$A$2+(ABS(Esperti_mod!U36-Esperti_mod!T36))^Consenso_valutazioni!$A$2)^(1/Consenso_valutazioni!$A$2))/Consenso_valutazioni!$A$4)*4^(-1/Consenso_valutazioni!$A$2)</f>
        <v>0.85</v>
      </c>
      <c r="C35" s="23" t="n">
        <f aca="false">1-((((ABS(Esperti_mod!D36-Esperti_mod!C36))^Consenso_valutazioni!$A$2+(ABS(Esperti_mod!J36-Esperti_mod!I36))^Consenso_valutazioni!$A$2+(ABS(Esperti_mod!P36-Esperti_mod!O36))^Consenso_valutazioni!$A$2+(ABS(Esperti_mod!V36-Esperti_mod!U36))^Consenso_valutazioni!$A$2)^(1/Consenso_valutazioni!$A$2))/Consenso_valutazioni!$A$4)*4^(-1/Consenso_valutazioni!$A$2)</f>
        <v>0.55</v>
      </c>
      <c r="D35" s="23" t="n">
        <f aca="false">1-((((ABS(Esperti_mod!E36-Esperti_mod!D36))^Consenso_valutazioni!$A$2+(ABS(Esperti_mod!K36-Esperti_mod!J36))^Consenso_valutazioni!$A$2+(ABS(Esperti_mod!Q36-Esperti_mod!P36))^Consenso_valutazioni!$A$2+(ABS(Esperti_mod!W36-Esperti_mod!V36))^Consenso_valutazioni!$A$2)^(1/Consenso_valutazioni!$A$2))/Consenso_valutazioni!$A$4)*4^(-1/Consenso_valutazioni!$A$2)</f>
        <v>0.4</v>
      </c>
      <c r="E35" s="23" t="n">
        <f aca="false">1-((((ABS(Esperti_mod!F36-Esperti_mod!E36))^Consenso_valutazioni!$A$2+(ABS(Esperti_mod!L36-Esperti_mod!K36))^Consenso_valutazioni!$A$2+(ABS(Esperti_mod!R36-Esperti_mod!Q36))^Consenso_valutazioni!$A$2+(ABS(Esperti_mod!X36-Esperti_mod!W36))^Consenso_valutazioni!$A$2)^(1/Consenso_valutazioni!$A$2))/Consenso_valutazioni!$A$4)*4^(-1/Consenso_valutazioni!$A$2)</f>
        <v>1</v>
      </c>
      <c r="F35" s="23" t="n">
        <f aca="false">1-((((ABS(Esperti_mod!G36-Esperti_mod!F36))^Consenso_valutazioni!$A$2+(ABS(Esperti_mod!M36-Esperti_mod!L36))^Consenso_valutazioni!$A$2+(ABS(Esperti_mod!S36-Esperti_mod!R36))^Consenso_valutazioni!$A$2+(ABS(Esperti_mod!Y36-Esperti_mod!X36))^Consenso_valutazioni!$A$2)^(1/Consenso_valutazioni!$A$2))/Consenso_valutazioni!$A$4)*4^(-1/Consenso_valutazioni!$A$2)</f>
        <v>0.25</v>
      </c>
      <c r="G35" s="23" t="n">
        <f aca="false">1-((((ABS(Esperti_mod!D36-Esperti_mod!B36))^Consenso_valutazioni!$A$2+(ABS(Esperti_mod!J36-Esperti_mod!H36))^Consenso_valutazioni!$A$2+(ABS(Esperti_mod!P36-Esperti_mod!N36))^Consenso_valutazioni!$A$2+(ABS(Esperti_mod!V36-Esperti_mod!T36))^Consenso_valutazioni!$A$2)^(1/Consenso_valutazioni!$A$2))/Consenso_valutazioni!$A$4)*4^(-1/Consenso_valutazioni!$A$2)</f>
        <v>0.4</v>
      </c>
      <c r="H35" s="23" t="n">
        <f aca="false">1-((((ABS(Esperti_mod!E36-Esperti_mod!C36))^Consenso_valutazioni!$A$2+(ABS(Esperti_mod!K36-Esperti_mod!I36))^Consenso_valutazioni!$A$2+(ABS(Esperti_mod!Q36-Esperti_mod!O36))^Consenso_valutazioni!$A$2+(ABS(Esperti_mod!W36-Esperti_mod!U36))^Consenso_valutazioni!$A$2)^(1/Consenso_valutazioni!$A$2))/Consenso_valutazioni!$A$4)*4^(-1/Consenso_valutazioni!$A$2)</f>
        <v>0.85</v>
      </c>
      <c r="I35" s="23" t="n">
        <f aca="false">1-((((ABS(Esperti_mod!F36-Esperti_mod!D36))^Consenso_valutazioni!$A$2+(ABS(Esperti_mod!L36-Esperti_mod!J36))^Consenso_valutazioni!$A$2+(ABS(Esperti_mod!R36-Esperti_mod!P36))^Consenso_valutazioni!$A$2+(ABS(Esperti_mod!X36-Esperti_mod!V36))^Consenso_valutazioni!$A$2)^(1/Consenso_valutazioni!$A$2))/Consenso_valutazioni!$A$4)*4^(-1/Consenso_valutazioni!$A$2)</f>
        <v>0.4</v>
      </c>
      <c r="J35" s="23" t="n">
        <f aca="false">1-((((ABS(Esperti_mod!G36-Esperti_mod!E36))^Consenso_valutazioni!$A$2+(ABS(Esperti_mod!M36-Esperti_mod!K36))^Consenso_valutazioni!$A$2+(ABS(Esperti_mod!S36-Esperti_mod!Q36))^Consenso_valutazioni!$A$2+(ABS(Esperti_mod!Y36-Esperti_mod!W36))^Consenso_valutazioni!$A$2)^(1/Consenso_valutazioni!$A$2))/Consenso_valutazioni!$A$4)*4^(-1/Consenso_valutazioni!$A$2)</f>
        <v>0.25</v>
      </c>
      <c r="K35" s="23" t="n">
        <f aca="false">1-((((ABS(Esperti_mod!E36-Esperti_mod!B36))^Consenso_valutazioni!$A$2+(ABS(Esperti_mod!K36-Esperti_mod!H36))^Consenso_valutazioni!$A$2+(ABS(Esperti_mod!Q36-Esperti_mod!N36))^Consenso_valutazioni!$A$2+(ABS(Esperti_mod!W36-Esperti_mod!T36))^Consenso_valutazioni!$A$2)^(1/Consenso_valutazioni!$A$2))/Consenso_valutazioni!$A$4)*4^(-1/Consenso_valutazioni!$A$2)</f>
        <v>1</v>
      </c>
      <c r="L35" s="23" t="n">
        <f aca="false">1-((((ABS(Esperti_mod!F36-Esperti_mod!C36))^Consenso_valutazioni!$A$2+(ABS(Esperti_mod!L36-Esperti_mod!I36))^Consenso_valutazioni!$A$2+(ABS(Esperti_mod!R36-Esperti_mod!O36))^Consenso_valutazioni!$A$2+(ABS(Esperti_mod!X36-Esperti_mod!U36))^Consenso_valutazioni!$A$2)^(1/Consenso_valutazioni!$A$2))/Consenso_valutazioni!$A$4)*4^(-1/Consenso_valutazioni!$A$2)</f>
        <v>0.85</v>
      </c>
      <c r="M35" s="23" t="n">
        <f aca="false">1-((((ABS(Esperti_mod!G36-Esperti_mod!D36))^Consenso_valutazioni!$A$2+(ABS(Esperti_mod!M36-Esperti_mod!J36))^Consenso_valutazioni!$A$2+(ABS(Esperti_mod!S36-Esperti_mod!P36))^Consenso_valutazioni!$A$2+(ABS(Esperti_mod!Y36-Esperti_mod!V36))^Consenso_valutazioni!$A$2)^(1/Consenso_valutazioni!$A$2))/Consenso_valutazioni!$A$4)*4^(-1/Consenso_valutazioni!$A$2)</f>
        <v>0.85</v>
      </c>
      <c r="N35" s="24" t="n">
        <f aca="false">1-((((ABS(Esperti_mod!F36-Esperti_mod!B36))^Consenso_valutazioni!$A$2+(ABS(Esperti_mod!L36-Esperti_mod!H36))^Consenso_valutazioni!$A$2+(ABS(Esperti_mod!R36-Esperti_mod!N36))^Consenso_valutazioni!$A$2+(ABS(Esperti_mod!X36-Esperti_mod!T36))^Consenso_valutazioni!$A$2)^(1/Consenso_valutazioni!$A$2))/Consenso_valutazioni!$A$4)*4^(-1/Consenso_valutazioni!$A$2)</f>
        <v>1</v>
      </c>
      <c r="O35" s="24" t="n">
        <f aca="false">1-((((ABS(Esperti_mod!G36-Esperti_mod!C36))^Consenso_valutazioni!$A$2+(ABS(Esperti_mod!M36-Esperti_mod!I36))^Consenso_valutazioni!$A$2+(ABS(Esperti_mod!S36-Esperti_mod!O36))^Consenso_valutazioni!$A$2+(ABS(Esperti_mod!Y36-Esperti_mod!U36))^Consenso_valutazioni!$A$2)^(1/Consenso_valutazioni!$A$2))/Consenso_valutazioni!$A$4)*4^(-1/Consenso_valutazioni!$A$2)</f>
        <v>0.4</v>
      </c>
      <c r="P35" s="23" t="n">
        <f aca="false">1-((((ABS(Esperti_mod!G36-Esperti_mod!B36))^Consenso_valutazioni!$A$2+(ABS(Esperti_mod!M36-Esperti_mod!H36))^Consenso_valutazioni!$A$2+(ABS(Esperti_mod!S36-Esperti_mod!N36))^Consenso_valutazioni!$A$2+(ABS(Esperti_mod!Y36-Esperti_mod!T36))^Consenso_valutazioni!$A$2)^(1/Consenso_valutazioni!$A$2))/Consenso_valutazioni!$A$4)*4^(-1/Consenso_valutazioni!$A$2)</f>
        <v>0.25</v>
      </c>
    </row>
    <row r="36" customFormat="false" ht="12.8" hidden="false" customHeight="false" outlineLevel="0" collapsed="false">
      <c r="A36" s="8" t="s">
        <v>45</v>
      </c>
      <c r="B36" s="23" t="n">
        <f aca="false">1-((((ABS(Esperti_mod!C37-Esperti_mod!B37))^Consenso_valutazioni!$A$2+(ABS(Esperti_mod!I37-Esperti_mod!H37))^Consenso_valutazioni!$A$2+(ABS(Esperti_mod!O37-Esperti_mod!N37))^Consenso_valutazioni!$A$2+(ABS(Esperti_mod!U37-Esperti_mod!T37))^Consenso_valutazioni!$A$2)^(1/Consenso_valutazioni!$A$2))/Consenso_valutazioni!$A$4)*4^(-1/Consenso_valutazioni!$A$2)</f>
        <v>0.85</v>
      </c>
      <c r="C36" s="23" t="n">
        <f aca="false">1-((((ABS(Esperti_mod!D37-Esperti_mod!C37))^Consenso_valutazioni!$A$2+(ABS(Esperti_mod!J37-Esperti_mod!I37))^Consenso_valutazioni!$A$2+(ABS(Esperti_mod!P37-Esperti_mod!O37))^Consenso_valutazioni!$A$2+(ABS(Esperti_mod!V37-Esperti_mod!U37))^Consenso_valutazioni!$A$2)^(1/Consenso_valutazioni!$A$2))/Consenso_valutazioni!$A$4)*4^(-1/Consenso_valutazioni!$A$2)</f>
        <v>0.7</v>
      </c>
      <c r="D36" s="23" t="n">
        <f aca="false">1-((((ABS(Esperti_mod!E37-Esperti_mod!D37))^Consenso_valutazioni!$A$2+(ABS(Esperti_mod!K37-Esperti_mod!J37))^Consenso_valutazioni!$A$2+(ABS(Esperti_mod!Q37-Esperti_mod!P37))^Consenso_valutazioni!$A$2+(ABS(Esperti_mod!W37-Esperti_mod!V37))^Consenso_valutazioni!$A$2)^(1/Consenso_valutazioni!$A$2))/Consenso_valutazioni!$A$4)*4^(-1/Consenso_valutazioni!$A$2)</f>
        <v>0.7</v>
      </c>
      <c r="E36" s="23" t="n">
        <f aca="false">1-((((ABS(Esperti_mod!F37-Esperti_mod!E37))^Consenso_valutazioni!$A$2+(ABS(Esperti_mod!L37-Esperti_mod!K37))^Consenso_valutazioni!$A$2+(ABS(Esperti_mod!R37-Esperti_mod!Q37))^Consenso_valutazioni!$A$2+(ABS(Esperti_mod!X37-Esperti_mod!W37))^Consenso_valutazioni!$A$2)^(1/Consenso_valutazioni!$A$2))/Consenso_valutazioni!$A$4)*4^(-1/Consenso_valutazioni!$A$2)</f>
        <v>0.85</v>
      </c>
      <c r="F36" s="23" t="n">
        <f aca="false">1-((((ABS(Esperti_mod!G37-Esperti_mod!F37))^Consenso_valutazioni!$A$2+(ABS(Esperti_mod!M37-Esperti_mod!L37))^Consenso_valutazioni!$A$2+(ABS(Esperti_mod!S37-Esperti_mod!R37))^Consenso_valutazioni!$A$2+(ABS(Esperti_mod!Y37-Esperti_mod!X37))^Consenso_valutazioni!$A$2)^(1/Consenso_valutazioni!$A$2))/Consenso_valutazioni!$A$4)*4^(-1/Consenso_valutazioni!$A$2)</f>
        <v>0.85</v>
      </c>
      <c r="G36" s="23" t="n">
        <f aca="false">1-((((ABS(Esperti_mod!D37-Esperti_mod!B37))^Consenso_valutazioni!$A$2+(ABS(Esperti_mod!J37-Esperti_mod!H37))^Consenso_valutazioni!$A$2+(ABS(Esperti_mod!P37-Esperti_mod!N37))^Consenso_valutazioni!$A$2+(ABS(Esperti_mod!V37-Esperti_mod!T37))^Consenso_valutazioni!$A$2)^(1/Consenso_valutazioni!$A$2))/Consenso_valutazioni!$A$4)*4^(-1/Consenso_valutazioni!$A$2)</f>
        <v>0.55</v>
      </c>
      <c r="H36" s="23" t="n">
        <f aca="false">1-((((ABS(Esperti_mod!E37-Esperti_mod!C37))^Consenso_valutazioni!$A$2+(ABS(Esperti_mod!K37-Esperti_mod!I37))^Consenso_valutazioni!$A$2+(ABS(Esperti_mod!Q37-Esperti_mod!O37))^Consenso_valutazioni!$A$2+(ABS(Esperti_mod!W37-Esperti_mod!U37))^Consenso_valutazioni!$A$2)^(1/Consenso_valutazioni!$A$2))/Consenso_valutazioni!$A$4)*4^(-1/Consenso_valutazioni!$A$2)</f>
        <v>1</v>
      </c>
      <c r="I36" s="23" t="n">
        <f aca="false">1-((((ABS(Esperti_mod!F37-Esperti_mod!D37))^Consenso_valutazioni!$A$2+(ABS(Esperti_mod!L37-Esperti_mod!J37))^Consenso_valutazioni!$A$2+(ABS(Esperti_mod!R37-Esperti_mod!P37))^Consenso_valutazioni!$A$2+(ABS(Esperti_mod!X37-Esperti_mod!V37))^Consenso_valutazioni!$A$2)^(1/Consenso_valutazioni!$A$2))/Consenso_valutazioni!$A$4)*4^(-1/Consenso_valutazioni!$A$2)</f>
        <v>0.55</v>
      </c>
      <c r="J36" s="23" t="n">
        <f aca="false">1-((((ABS(Esperti_mod!G37-Esperti_mod!E37))^Consenso_valutazioni!$A$2+(ABS(Esperti_mod!M37-Esperti_mod!K37))^Consenso_valutazioni!$A$2+(ABS(Esperti_mod!S37-Esperti_mod!Q37))^Consenso_valutazioni!$A$2+(ABS(Esperti_mod!Y37-Esperti_mod!W37))^Consenso_valutazioni!$A$2)^(1/Consenso_valutazioni!$A$2))/Consenso_valutazioni!$A$4)*4^(-1/Consenso_valutazioni!$A$2)</f>
        <v>1</v>
      </c>
      <c r="K36" s="23" t="n">
        <f aca="false">1-((((ABS(Esperti_mod!E37-Esperti_mod!B37))^Consenso_valutazioni!$A$2+(ABS(Esperti_mod!K37-Esperti_mod!H37))^Consenso_valutazioni!$A$2+(ABS(Esperti_mod!Q37-Esperti_mod!N37))^Consenso_valutazioni!$A$2+(ABS(Esperti_mod!W37-Esperti_mod!T37))^Consenso_valutazioni!$A$2)^(1/Consenso_valutazioni!$A$2))/Consenso_valutazioni!$A$4)*4^(-1/Consenso_valutazioni!$A$2)</f>
        <v>0.85</v>
      </c>
      <c r="L36" s="23" t="n">
        <f aca="false">1-((((ABS(Esperti_mod!F37-Esperti_mod!C37))^Consenso_valutazioni!$A$2+(ABS(Esperti_mod!L37-Esperti_mod!I37))^Consenso_valutazioni!$A$2+(ABS(Esperti_mod!R37-Esperti_mod!O37))^Consenso_valutazioni!$A$2+(ABS(Esperti_mod!X37-Esperti_mod!U37))^Consenso_valutazioni!$A$2)^(1/Consenso_valutazioni!$A$2))/Consenso_valutazioni!$A$4)*4^(-1/Consenso_valutazioni!$A$2)</f>
        <v>0.85</v>
      </c>
      <c r="M36" s="23" t="n">
        <f aca="false">1-((((ABS(Esperti_mod!G37-Esperti_mod!D37))^Consenso_valutazioni!$A$2+(ABS(Esperti_mod!M37-Esperti_mod!J37))^Consenso_valutazioni!$A$2+(ABS(Esperti_mod!S37-Esperti_mod!P37))^Consenso_valutazioni!$A$2+(ABS(Esperti_mod!Y37-Esperti_mod!V37))^Consenso_valutazioni!$A$2)^(1/Consenso_valutazioni!$A$2))/Consenso_valutazioni!$A$4)*4^(-1/Consenso_valutazioni!$A$2)</f>
        <v>0.7</v>
      </c>
      <c r="N36" s="24" t="n">
        <f aca="false">1-((((ABS(Esperti_mod!F37-Esperti_mod!B37))^Consenso_valutazioni!$A$2+(ABS(Esperti_mod!L37-Esperti_mod!H37))^Consenso_valutazioni!$A$2+(ABS(Esperti_mod!R37-Esperti_mod!N37))^Consenso_valutazioni!$A$2+(ABS(Esperti_mod!X37-Esperti_mod!T37))^Consenso_valutazioni!$A$2)^(1/Consenso_valutazioni!$A$2))/Consenso_valutazioni!$A$4)*4^(-1/Consenso_valutazioni!$A$2)</f>
        <v>1</v>
      </c>
      <c r="O36" s="24" t="n">
        <f aca="false">1-((((ABS(Esperti_mod!G37-Esperti_mod!C37))^Consenso_valutazioni!$A$2+(ABS(Esperti_mod!M37-Esperti_mod!I37))^Consenso_valutazioni!$A$2+(ABS(Esperti_mod!S37-Esperti_mod!O37))^Consenso_valutazioni!$A$2+(ABS(Esperti_mod!Y37-Esperti_mod!U37))^Consenso_valutazioni!$A$2)^(1/Consenso_valutazioni!$A$2))/Consenso_valutazioni!$A$4)*4^(-1/Consenso_valutazioni!$A$2)</f>
        <v>1</v>
      </c>
      <c r="P36" s="23" t="n">
        <f aca="false">1-((((ABS(Esperti_mod!G37-Esperti_mod!B37))^Consenso_valutazioni!$A$2+(ABS(Esperti_mod!M37-Esperti_mod!H37))^Consenso_valutazioni!$A$2+(ABS(Esperti_mod!S37-Esperti_mod!N37))^Consenso_valutazioni!$A$2+(ABS(Esperti_mod!Y37-Esperti_mod!T37))^Consenso_valutazioni!$A$2)^(1/Consenso_valutazioni!$A$2))/Consenso_valutazioni!$A$4)*4^(-1/Consenso_valutazioni!$A$2)</f>
        <v>0.85</v>
      </c>
    </row>
    <row r="37" customFormat="false" ht="12.8" hidden="false" customHeight="false" outlineLevel="0" collapsed="false">
      <c r="A37" s="8" t="s">
        <v>46</v>
      </c>
      <c r="B37" s="23" t="n">
        <f aca="false">1-((((ABS(Esperti_mod!C38-Esperti_mod!B38))^Consenso_valutazioni!$A$2+(ABS(Esperti_mod!I38-Esperti_mod!H38))^Consenso_valutazioni!$A$2+(ABS(Esperti_mod!O38-Esperti_mod!N38))^Consenso_valutazioni!$A$2+(ABS(Esperti_mod!U38-Esperti_mod!T38))^Consenso_valutazioni!$A$2)^(1/Consenso_valutazioni!$A$2))/Consenso_valutazioni!$A$4)*4^(-1/Consenso_valutazioni!$A$2)</f>
        <v>0.7</v>
      </c>
      <c r="C37" s="23" t="n">
        <f aca="false">1-((((ABS(Esperti_mod!D38-Esperti_mod!C38))^Consenso_valutazioni!$A$2+(ABS(Esperti_mod!J38-Esperti_mod!I38))^Consenso_valutazioni!$A$2+(ABS(Esperti_mod!P38-Esperti_mod!O38))^Consenso_valutazioni!$A$2+(ABS(Esperti_mod!V38-Esperti_mod!U38))^Consenso_valutazioni!$A$2)^(1/Consenso_valutazioni!$A$2))/Consenso_valutazioni!$A$4)*4^(-1/Consenso_valutazioni!$A$2)</f>
        <v>0.7</v>
      </c>
      <c r="D37" s="23" t="n">
        <f aca="false">1-((((ABS(Esperti_mod!E38-Esperti_mod!D38))^Consenso_valutazioni!$A$2+(ABS(Esperti_mod!K38-Esperti_mod!J38))^Consenso_valutazioni!$A$2+(ABS(Esperti_mod!Q38-Esperti_mod!P38))^Consenso_valutazioni!$A$2+(ABS(Esperti_mod!W38-Esperti_mod!V38))^Consenso_valutazioni!$A$2)^(1/Consenso_valutazioni!$A$2))/Consenso_valutazioni!$A$4)*4^(-1/Consenso_valutazioni!$A$2)</f>
        <v>0.7</v>
      </c>
      <c r="E37" s="23" t="n">
        <f aca="false">1-((((ABS(Esperti_mod!F38-Esperti_mod!E38))^Consenso_valutazioni!$A$2+(ABS(Esperti_mod!L38-Esperti_mod!K38))^Consenso_valutazioni!$A$2+(ABS(Esperti_mod!R38-Esperti_mod!Q38))^Consenso_valutazioni!$A$2+(ABS(Esperti_mod!X38-Esperti_mod!W38))^Consenso_valutazioni!$A$2)^(1/Consenso_valutazioni!$A$2))/Consenso_valutazioni!$A$4)*4^(-1/Consenso_valutazioni!$A$2)</f>
        <v>0.85</v>
      </c>
      <c r="F37" s="23" t="n">
        <f aca="false">1-((((ABS(Esperti_mod!G38-Esperti_mod!F38))^Consenso_valutazioni!$A$2+(ABS(Esperti_mod!M38-Esperti_mod!L38))^Consenso_valutazioni!$A$2+(ABS(Esperti_mod!S38-Esperti_mod!R38))^Consenso_valutazioni!$A$2+(ABS(Esperti_mod!Y38-Esperti_mod!X38))^Consenso_valutazioni!$A$2)^(1/Consenso_valutazioni!$A$2))/Consenso_valutazioni!$A$4)*4^(-1/Consenso_valutazioni!$A$2)</f>
        <v>0.7</v>
      </c>
      <c r="G37" s="23" t="n">
        <f aca="false">1-((((ABS(Esperti_mod!D38-Esperti_mod!B38))^Consenso_valutazioni!$A$2+(ABS(Esperti_mod!J38-Esperti_mod!H38))^Consenso_valutazioni!$A$2+(ABS(Esperti_mod!P38-Esperti_mod!N38))^Consenso_valutazioni!$A$2+(ABS(Esperti_mod!V38-Esperti_mod!T38))^Consenso_valutazioni!$A$2)^(1/Consenso_valutazioni!$A$2))/Consenso_valutazioni!$A$4)*4^(-1/Consenso_valutazioni!$A$2)</f>
        <v>1</v>
      </c>
      <c r="H37" s="23" t="n">
        <f aca="false">1-((((ABS(Esperti_mod!E38-Esperti_mod!C38))^Consenso_valutazioni!$A$2+(ABS(Esperti_mod!K38-Esperti_mod!I38))^Consenso_valutazioni!$A$2+(ABS(Esperti_mod!Q38-Esperti_mod!O38))^Consenso_valutazioni!$A$2+(ABS(Esperti_mod!W38-Esperti_mod!U38))^Consenso_valutazioni!$A$2)^(1/Consenso_valutazioni!$A$2))/Consenso_valutazioni!$A$4)*4^(-1/Consenso_valutazioni!$A$2)</f>
        <v>1</v>
      </c>
      <c r="I37" s="23" t="n">
        <f aca="false">1-((((ABS(Esperti_mod!F38-Esperti_mod!D38))^Consenso_valutazioni!$A$2+(ABS(Esperti_mod!L38-Esperti_mod!J38))^Consenso_valutazioni!$A$2+(ABS(Esperti_mod!R38-Esperti_mod!P38))^Consenso_valutazioni!$A$2+(ABS(Esperti_mod!X38-Esperti_mod!V38))^Consenso_valutazioni!$A$2)^(1/Consenso_valutazioni!$A$2))/Consenso_valutazioni!$A$4)*4^(-1/Consenso_valutazioni!$A$2)</f>
        <v>0.85</v>
      </c>
      <c r="J37" s="23" t="n">
        <f aca="false">1-((((ABS(Esperti_mod!G38-Esperti_mod!E38))^Consenso_valutazioni!$A$2+(ABS(Esperti_mod!M38-Esperti_mod!K38))^Consenso_valutazioni!$A$2+(ABS(Esperti_mod!S38-Esperti_mod!Q38))^Consenso_valutazioni!$A$2+(ABS(Esperti_mod!Y38-Esperti_mod!W38))^Consenso_valutazioni!$A$2)^(1/Consenso_valutazioni!$A$2))/Consenso_valutazioni!$A$4)*4^(-1/Consenso_valutazioni!$A$2)</f>
        <v>0.55</v>
      </c>
      <c r="K37" s="23" t="n">
        <f aca="false">1-((((ABS(Esperti_mod!E38-Esperti_mod!B38))^Consenso_valutazioni!$A$2+(ABS(Esperti_mod!K38-Esperti_mod!H38))^Consenso_valutazioni!$A$2+(ABS(Esperti_mod!Q38-Esperti_mod!N38))^Consenso_valutazioni!$A$2+(ABS(Esperti_mod!W38-Esperti_mod!T38))^Consenso_valutazioni!$A$2)^(1/Consenso_valutazioni!$A$2))/Consenso_valutazioni!$A$4)*4^(-1/Consenso_valutazioni!$A$2)</f>
        <v>0.7</v>
      </c>
      <c r="L37" s="23" t="n">
        <f aca="false">1-((((ABS(Esperti_mod!F38-Esperti_mod!C38))^Consenso_valutazioni!$A$2+(ABS(Esperti_mod!L38-Esperti_mod!I38))^Consenso_valutazioni!$A$2+(ABS(Esperti_mod!R38-Esperti_mod!O38))^Consenso_valutazioni!$A$2+(ABS(Esperti_mod!X38-Esperti_mod!U38))^Consenso_valutazioni!$A$2)^(1/Consenso_valutazioni!$A$2))/Consenso_valutazioni!$A$4)*4^(-1/Consenso_valutazioni!$A$2)</f>
        <v>0.85</v>
      </c>
      <c r="M37" s="23" t="n">
        <f aca="false">1-((((ABS(Esperti_mod!G38-Esperti_mod!D38))^Consenso_valutazioni!$A$2+(ABS(Esperti_mod!M38-Esperti_mod!J38))^Consenso_valutazioni!$A$2+(ABS(Esperti_mod!S38-Esperti_mod!P38))^Consenso_valutazioni!$A$2+(ABS(Esperti_mod!Y38-Esperti_mod!V38))^Consenso_valutazioni!$A$2)^(1/Consenso_valutazioni!$A$2))/Consenso_valutazioni!$A$4)*4^(-1/Consenso_valutazioni!$A$2)</f>
        <v>0.85</v>
      </c>
      <c r="N37" s="24" t="n">
        <f aca="false">1-((((ABS(Esperti_mod!F38-Esperti_mod!B38))^Consenso_valutazioni!$A$2+(ABS(Esperti_mod!L38-Esperti_mod!H38))^Consenso_valutazioni!$A$2+(ABS(Esperti_mod!R38-Esperti_mod!N38))^Consenso_valutazioni!$A$2+(ABS(Esperti_mod!X38-Esperti_mod!T38))^Consenso_valutazioni!$A$2)^(1/Consenso_valutazioni!$A$2))/Consenso_valutazioni!$A$4)*4^(-1/Consenso_valutazioni!$A$2)</f>
        <v>0.85</v>
      </c>
      <c r="O37" s="24" t="n">
        <f aca="false">1-((((ABS(Esperti_mod!G38-Esperti_mod!C38))^Consenso_valutazioni!$A$2+(ABS(Esperti_mod!M38-Esperti_mod!I38))^Consenso_valutazioni!$A$2+(ABS(Esperti_mod!S38-Esperti_mod!O38))^Consenso_valutazioni!$A$2+(ABS(Esperti_mod!Y38-Esperti_mod!U38))^Consenso_valutazioni!$A$2)^(1/Consenso_valutazioni!$A$2))/Consenso_valutazioni!$A$4)*4^(-1/Consenso_valutazioni!$A$2)</f>
        <v>0.55</v>
      </c>
      <c r="P37" s="23" t="n">
        <f aca="false">1-((((ABS(Esperti_mod!G38-Esperti_mod!B38))^Consenso_valutazioni!$A$2+(ABS(Esperti_mod!M38-Esperti_mod!H38))^Consenso_valutazioni!$A$2+(ABS(Esperti_mod!S38-Esperti_mod!N38))^Consenso_valutazioni!$A$2+(ABS(Esperti_mod!Y38-Esperti_mod!T38))^Consenso_valutazioni!$A$2)^(1/Consenso_valutazioni!$A$2))/Consenso_valutazioni!$A$4)*4^(-1/Consenso_valutazioni!$A$2)</f>
        <v>0.85</v>
      </c>
    </row>
    <row r="38" customFormat="false" ht="12.8" hidden="false" customHeight="false" outlineLevel="0" collapsed="false">
      <c r="A38" s="8" t="s">
        <v>47</v>
      </c>
      <c r="B38" s="23" t="n">
        <f aca="false">1-((((ABS(Esperti_mod!C39-Esperti_mod!B39))^Consenso_valutazioni!$A$2+(ABS(Esperti_mod!I39-Esperti_mod!H39))^Consenso_valutazioni!$A$2+(ABS(Esperti_mod!O39-Esperti_mod!N39))^Consenso_valutazioni!$A$2+(ABS(Esperti_mod!U39-Esperti_mod!T39))^Consenso_valutazioni!$A$2)^(1/Consenso_valutazioni!$A$2))/Consenso_valutazioni!$A$4)*4^(-1/Consenso_valutazioni!$A$2)</f>
        <v>0.7</v>
      </c>
      <c r="C38" s="23" t="n">
        <f aca="false">1-((((ABS(Esperti_mod!D39-Esperti_mod!C39))^Consenso_valutazioni!$A$2+(ABS(Esperti_mod!J39-Esperti_mod!I39))^Consenso_valutazioni!$A$2+(ABS(Esperti_mod!P39-Esperti_mod!O39))^Consenso_valutazioni!$A$2+(ABS(Esperti_mod!V39-Esperti_mod!U39))^Consenso_valutazioni!$A$2)^(1/Consenso_valutazioni!$A$2))/Consenso_valutazioni!$A$4)*4^(-1/Consenso_valutazioni!$A$2)</f>
        <v>0.7</v>
      </c>
      <c r="D38" s="23" t="n">
        <f aca="false">1-((((ABS(Esperti_mod!E39-Esperti_mod!D39))^Consenso_valutazioni!$A$2+(ABS(Esperti_mod!K39-Esperti_mod!J39))^Consenso_valutazioni!$A$2+(ABS(Esperti_mod!Q39-Esperti_mod!P39))^Consenso_valutazioni!$A$2+(ABS(Esperti_mod!W39-Esperti_mod!V39))^Consenso_valutazioni!$A$2)^(1/Consenso_valutazioni!$A$2))/Consenso_valutazioni!$A$4)*4^(-1/Consenso_valutazioni!$A$2)</f>
        <v>0.7</v>
      </c>
      <c r="E38" s="23" t="n">
        <f aca="false">1-((((ABS(Esperti_mod!F39-Esperti_mod!E39))^Consenso_valutazioni!$A$2+(ABS(Esperti_mod!L39-Esperti_mod!K39))^Consenso_valutazioni!$A$2+(ABS(Esperti_mod!R39-Esperti_mod!Q39))^Consenso_valutazioni!$A$2+(ABS(Esperti_mod!X39-Esperti_mod!W39))^Consenso_valutazioni!$A$2)^(1/Consenso_valutazioni!$A$2))/Consenso_valutazioni!$A$4)*4^(-1/Consenso_valutazioni!$A$2)</f>
        <v>0.55</v>
      </c>
      <c r="F38" s="23" t="n">
        <f aca="false">1-((((ABS(Esperti_mod!G39-Esperti_mod!F39))^Consenso_valutazioni!$A$2+(ABS(Esperti_mod!M39-Esperti_mod!L39))^Consenso_valutazioni!$A$2+(ABS(Esperti_mod!S39-Esperti_mod!R39))^Consenso_valutazioni!$A$2+(ABS(Esperti_mod!Y39-Esperti_mod!X39))^Consenso_valutazioni!$A$2)^(1/Consenso_valutazioni!$A$2))/Consenso_valutazioni!$A$4)*4^(-1/Consenso_valutazioni!$A$2)</f>
        <v>1</v>
      </c>
      <c r="G38" s="23" t="n">
        <f aca="false">1-((((ABS(Esperti_mod!D39-Esperti_mod!B39))^Consenso_valutazioni!$A$2+(ABS(Esperti_mod!J39-Esperti_mod!H39))^Consenso_valutazioni!$A$2+(ABS(Esperti_mod!P39-Esperti_mod!N39))^Consenso_valutazioni!$A$2+(ABS(Esperti_mod!V39-Esperti_mod!T39))^Consenso_valutazioni!$A$2)^(1/Consenso_valutazioni!$A$2))/Consenso_valutazioni!$A$4)*4^(-1/Consenso_valutazioni!$A$2)</f>
        <v>1</v>
      </c>
      <c r="H38" s="23" t="n">
        <f aca="false">1-((((ABS(Esperti_mod!E39-Esperti_mod!C39))^Consenso_valutazioni!$A$2+(ABS(Esperti_mod!K39-Esperti_mod!I39))^Consenso_valutazioni!$A$2+(ABS(Esperti_mod!Q39-Esperti_mod!O39))^Consenso_valutazioni!$A$2+(ABS(Esperti_mod!W39-Esperti_mod!U39))^Consenso_valutazioni!$A$2)^(1/Consenso_valutazioni!$A$2))/Consenso_valutazioni!$A$4)*4^(-1/Consenso_valutazioni!$A$2)</f>
        <v>1</v>
      </c>
      <c r="I38" s="23" t="n">
        <f aca="false">1-((((ABS(Esperti_mod!F39-Esperti_mod!D39))^Consenso_valutazioni!$A$2+(ABS(Esperti_mod!L39-Esperti_mod!J39))^Consenso_valutazioni!$A$2+(ABS(Esperti_mod!R39-Esperti_mod!P39))^Consenso_valutazioni!$A$2+(ABS(Esperti_mod!X39-Esperti_mod!V39))^Consenso_valutazioni!$A$2)^(1/Consenso_valutazioni!$A$2))/Consenso_valutazioni!$A$4)*4^(-1/Consenso_valutazioni!$A$2)</f>
        <v>0.85</v>
      </c>
      <c r="J38" s="23" t="n">
        <f aca="false">1-((((ABS(Esperti_mod!G39-Esperti_mod!E39))^Consenso_valutazioni!$A$2+(ABS(Esperti_mod!M39-Esperti_mod!K39))^Consenso_valutazioni!$A$2+(ABS(Esperti_mod!S39-Esperti_mod!Q39))^Consenso_valutazioni!$A$2+(ABS(Esperti_mod!Y39-Esperti_mod!W39))^Consenso_valutazioni!$A$2)^(1/Consenso_valutazioni!$A$2))/Consenso_valutazioni!$A$4)*4^(-1/Consenso_valutazioni!$A$2)</f>
        <v>0.55</v>
      </c>
      <c r="K38" s="23" t="n">
        <f aca="false">1-((((ABS(Esperti_mod!E39-Esperti_mod!B39))^Consenso_valutazioni!$A$2+(ABS(Esperti_mod!K39-Esperti_mod!H39))^Consenso_valutazioni!$A$2+(ABS(Esperti_mod!Q39-Esperti_mod!N39))^Consenso_valutazioni!$A$2+(ABS(Esperti_mod!W39-Esperti_mod!T39))^Consenso_valutazioni!$A$2)^(1/Consenso_valutazioni!$A$2))/Consenso_valutazioni!$A$4)*4^(-1/Consenso_valutazioni!$A$2)</f>
        <v>0.7</v>
      </c>
      <c r="L38" s="23" t="n">
        <f aca="false">1-((((ABS(Esperti_mod!F39-Esperti_mod!C39))^Consenso_valutazioni!$A$2+(ABS(Esperti_mod!L39-Esperti_mod!I39))^Consenso_valutazioni!$A$2+(ABS(Esperti_mod!R39-Esperti_mod!O39))^Consenso_valutazioni!$A$2+(ABS(Esperti_mod!X39-Esperti_mod!U39))^Consenso_valutazioni!$A$2)^(1/Consenso_valutazioni!$A$2))/Consenso_valutazioni!$A$4)*4^(-1/Consenso_valutazioni!$A$2)</f>
        <v>0.55</v>
      </c>
      <c r="M38" s="23" t="n">
        <f aca="false">1-((((ABS(Esperti_mod!G39-Esperti_mod!D39))^Consenso_valutazioni!$A$2+(ABS(Esperti_mod!M39-Esperti_mod!J39))^Consenso_valutazioni!$A$2+(ABS(Esperti_mod!S39-Esperti_mod!P39))^Consenso_valutazioni!$A$2+(ABS(Esperti_mod!Y39-Esperti_mod!V39))^Consenso_valutazioni!$A$2)^(1/Consenso_valutazioni!$A$2))/Consenso_valutazioni!$A$4)*4^(-1/Consenso_valutazioni!$A$2)</f>
        <v>0.85</v>
      </c>
      <c r="N38" s="24" t="n">
        <f aca="false">1-((((ABS(Esperti_mod!F39-Esperti_mod!B39))^Consenso_valutazioni!$A$2+(ABS(Esperti_mod!L39-Esperti_mod!H39))^Consenso_valutazioni!$A$2+(ABS(Esperti_mod!R39-Esperti_mod!N39))^Consenso_valutazioni!$A$2+(ABS(Esperti_mod!X39-Esperti_mod!T39))^Consenso_valutazioni!$A$2)^(1/Consenso_valutazioni!$A$2))/Consenso_valutazioni!$A$4)*4^(-1/Consenso_valutazioni!$A$2)</f>
        <v>0.85</v>
      </c>
      <c r="O38" s="24" t="n">
        <f aca="false">1-((((ABS(Esperti_mod!G39-Esperti_mod!C39))^Consenso_valutazioni!$A$2+(ABS(Esperti_mod!M39-Esperti_mod!I39))^Consenso_valutazioni!$A$2+(ABS(Esperti_mod!S39-Esperti_mod!O39))^Consenso_valutazioni!$A$2+(ABS(Esperti_mod!Y39-Esperti_mod!U39))^Consenso_valutazioni!$A$2)^(1/Consenso_valutazioni!$A$2))/Consenso_valutazioni!$A$4)*4^(-1/Consenso_valutazioni!$A$2)</f>
        <v>0.55</v>
      </c>
      <c r="P38" s="23" t="n">
        <f aca="false">1-((((ABS(Esperti_mod!G39-Esperti_mod!B39))^Consenso_valutazioni!$A$2+(ABS(Esperti_mod!M39-Esperti_mod!H39))^Consenso_valutazioni!$A$2+(ABS(Esperti_mod!S39-Esperti_mod!N39))^Consenso_valutazioni!$A$2+(ABS(Esperti_mod!Y39-Esperti_mod!T39))^Consenso_valutazioni!$A$2)^(1/Consenso_valutazioni!$A$2))/Consenso_valutazioni!$A$4)*4^(-1/Consenso_valutazioni!$A$2)</f>
        <v>0.85</v>
      </c>
    </row>
    <row r="39" customFormat="false" ht="12.8" hidden="false" customHeight="false" outlineLevel="0" collapsed="false">
      <c r="A39" s="8" t="s">
        <v>48</v>
      </c>
      <c r="B39" s="23" t="n">
        <f aca="false">1-((((ABS(Esperti_mod!C40-Esperti_mod!B40))^Consenso_valutazioni!$A$2+(ABS(Esperti_mod!I40-Esperti_mod!H40))^Consenso_valutazioni!$A$2+(ABS(Esperti_mod!O40-Esperti_mod!N40))^Consenso_valutazioni!$A$2+(ABS(Esperti_mod!U40-Esperti_mod!T40))^Consenso_valutazioni!$A$2)^(1/Consenso_valutazioni!$A$2))/Consenso_valutazioni!$A$4)*4^(-1/Consenso_valutazioni!$A$2)</f>
        <v>0.85</v>
      </c>
      <c r="C39" s="23" t="n">
        <f aca="false">1-((((ABS(Esperti_mod!D40-Esperti_mod!C40))^Consenso_valutazioni!$A$2+(ABS(Esperti_mod!J40-Esperti_mod!I40))^Consenso_valutazioni!$A$2+(ABS(Esperti_mod!P40-Esperti_mod!O40))^Consenso_valutazioni!$A$2+(ABS(Esperti_mod!V40-Esperti_mod!U40))^Consenso_valutazioni!$A$2)^(1/Consenso_valutazioni!$A$2))/Consenso_valutazioni!$A$4)*4^(-1/Consenso_valutazioni!$A$2)</f>
        <v>0.7</v>
      </c>
      <c r="D39" s="23" t="n">
        <f aca="false">1-((((ABS(Esperti_mod!E40-Esperti_mod!D40))^Consenso_valutazioni!$A$2+(ABS(Esperti_mod!K40-Esperti_mod!J40))^Consenso_valutazioni!$A$2+(ABS(Esperti_mod!Q40-Esperti_mod!P40))^Consenso_valutazioni!$A$2+(ABS(Esperti_mod!W40-Esperti_mod!V40))^Consenso_valutazioni!$A$2)^(1/Consenso_valutazioni!$A$2))/Consenso_valutazioni!$A$4)*4^(-1/Consenso_valutazioni!$A$2)</f>
        <v>0.7</v>
      </c>
      <c r="E39" s="23" t="n">
        <f aca="false">1-((((ABS(Esperti_mod!F40-Esperti_mod!E40))^Consenso_valutazioni!$A$2+(ABS(Esperti_mod!L40-Esperti_mod!K40))^Consenso_valutazioni!$A$2+(ABS(Esperti_mod!R40-Esperti_mod!Q40))^Consenso_valutazioni!$A$2+(ABS(Esperti_mod!X40-Esperti_mod!W40))^Consenso_valutazioni!$A$2)^(1/Consenso_valutazioni!$A$2))/Consenso_valutazioni!$A$4)*4^(-1/Consenso_valutazioni!$A$2)</f>
        <v>0.55</v>
      </c>
      <c r="F39" s="23" t="n">
        <f aca="false">1-((((ABS(Esperti_mod!G40-Esperti_mod!F40))^Consenso_valutazioni!$A$2+(ABS(Esperti_mod!M40-Esperti_mod!L40))^Consenso_valutazioni!$A$2+(ABS(Esperti_mod!S40-Esperti_mod!R40))^Consenso_valutazioni!$A$2+(ABS(Esperti_mod!Y40-Esperti_mod!X40))^Consenso_valutazioni!$A$2)^(1/Consenso_valutazioni!$A$2))/Consenso_valutazioni!$A$4)*4^(-1/Consenso_valutazioni!$A$2)</f>
        <v>0.85</v>
      </c>
      <c r="G39" s="23" t="n">
        <f aca="false">1-((((ABS(Esperti_mod!D40-Esperti_mod!B40))^Consenso_valutazioni!$A$2+(ABS(Esperti_mod!J40-Esperti_mod!H40))^Consenso_valutazioni!$A$2+(ABS(Esperti_mod!P40-Esperti_mod!N40))^Consenso_valutazioni!$A$2+(ABS(Esperti_mod!V40-Esperti_mod!T40))^Consenso_valutazioni!$A$2)^(1/Consenso_valutazioni!$A$2))/Consenso_valutazioni!$A$4)*4^(-1/Consenso_valutazioni!$A$2)</f>
        <v>0.85</v>
      </c>
      <c r="H39" s="23" t="n">
        <f aca="false">1-((((ABS(Esperti_mod!E40-Esperti_mod!C40))^Consenso_valutazioni!$A$2+(ABS(Esperti_mod!K40-Esperti_mod!I40))^Consenso_valutazioni!$A$2+(ABS(Esperti_mod!Q40-Esperti_mod!O40))^Consenso_valutazioni!$A$2+(ABS(Esperti_mod!W40-Esperti_mod!U40))^Consenso_valutazioni!$A$2)^(1/Consenso_valutazioni!$A$2))/Consenso_valutazioni!$A$4)*4^(-1/Consenso_valutazioni!$A$2)</f>
        <v>0.4</v>
      </c>
      <c r="I39" s="23" t="n">
        <f aca="false">1-((((ABS(Esperti_mod!F40-Esperti_mod!D40))^Consenso_valutazioni!$A$2+(ABS(Esperti_mod!L40-Esperti_mod!J40))^Consenso_valutazioni!$A$2+(ABS(Esperti_mod!R40-Esperti_mod!P40))^Consenso_valutazioni!$A$2+(ABS(Esperti_mod!X40-Esperti_mod!V40))^Consenso_valutazioni!$A$2)^(1/Consenso_valutazioni!$A$2))/Consenso_valutazioni!$A$4)*4^(-1/Consenso_valutazioni!$A$2)</f>
        <v>0.85</v>
      </c>
      <c r="J39" s="23" t="n">
        <f aca="false">1-((((ABS(Esperti_mod!G40-Esperti_mod!E40))^Consenso_valutazioni!$A$2+(ABS(Esperti_mod!M40-Esperti_mod!K40))^Consenso_valutazioni!$A$2+(ABS(Esperti_mod!S40-Esperti_mod!Q40))^Consenso_valutazioni!$A$2+(ABS(Esperti_mod!Y40-Esperti_mod!W40))^Consenso_valutazioni!$A$2)^(1/Consenso_valutazioni!$A$2))/Consenso_valutazioni!$A$4)*4^(-1/Consenso_valutazioni!$A$2)</f>
        <v>0.7</v>
      </c>
      <c r="K39" s="23" t="n">
        <f aca="false">1-((((ABS(Esperti_mod!E40-Esperti_mod!B40))^Consenso_valutazioni!$A$2+(ABS(Esperti_mod!K40-Esperti_mod!H40))^Consenso_valutazioni!$A$2+(ABS(Esperti_mod!Q40-Esperti_mod!N40))^Consenso_valutazioni!$A$2+(ABS(Esperti_mod!W40-Esperti_mod!T40))^Consenso_valutazioni!$A$2)^(1/Consenso_valutazioni!$A$2))/Consenso_valutazioni!$A$4)*4^(-1/Consenso_valutazioni!$A$2)</f>
        <v>0.55</v>
      </c>
      <c r="L39" s="23" t="n">
        <f aca="false">1-((((ABS(Esperti_mod!F40-Esperti_mod!C40))^Consenso_valutazioni!$A$2+(ABS(Esperti_mod!L40-Esperti_mod!I40))^Consenso_valutazioni!$A$2+(ABS(Esperti_mod!R40-Esperti_mod!O40))^Consenso_valutazioni!$A$2+(ABS(Esperti_mod!X40-Esperti_mod!U40))^Consenso_valutazioni!$A$2)^(1/Consenso_valutazioni!$A$2))/Consenso_valutazioni!$A$4)*4^(-1/Consenso_valutazioni!$A$2)</f>
        <v>0.85</v>
      </c>
      <c r="M39" s="23" t="n">
        <f aca="false">1-((((ABS(Esperti_mod!G40-Esperti_mod!D40))^Consenso_valutazioni!$A$2+(ABS(Esperti_mod!M40-Esperti_mod!J40))^Consenso_valutazioni!$A$2+(ABS(Esperti_mod!S40-Esperti_mod!P40))^Consenso_valutazioni!$A$2+(ABS(Esperti_mod!Y40-Esperti_mod!V40))^Consenso_valutazioni!$A$2)^(1/Consenso_valutazioni!$A$2))/Consenso_valutazioni!$A$4)*4^(-1/Consenso_valutazioni!$A$2)</f>
        <v>1</v>
      </c>
      <c r="N39" s="24" t="n">
        <f aca="false">1-((((ABS(Esperti_mod!F40-Esperti_mod!B40))^Consenso_valutazioni!$A$2+(ABS(Esperti_mod!L40-Esperti_mod!H40))^Consenso_valutazioni!$A$2+(ABS(Esperti_mod!R40-Esperti_mod!N40))^Consenso_valutazioni!$A$2+(ABS(Esperti_mod!X40-Esperti_mod!T40))^Consenso_valutazioni!$A$2)^(1/Consenso_valutazioni!$A$2))/Consenso_valutazioni!$A$4)*4^(-1/Consenso_valutazioni!$A$2)</f>
        <v>1</v>
      </c>
      <c r="O39" s="24" t="n">
        <f aca="false">1-((((ABS(Esperti_mod!G40-Esperti_mod!C40))^Consenso_valutazioni!$A$2+(ABS(Esperti_mod!M40-Esperti_mod!I40))^Consenso_valutazioni!$A$2+(ABS(Esperti_mod!S40-Esperti_mod!O40))^Consenso_valutazioni!$A$2+(ABS(Esperti_mod!Y40-Esperti_mod!U40))^Consenso_valutazioni!$A$2)^(1/Consenso_valutazioni!$A$2))/Consenso_valutazioni!$A$4)*4^(-1/Consenso_valutazioni!$A$2)</f>
        <v>0.7</v>
      </c>
      <c r="P39" s="23" t="n">
        <f aca="false">1-((((ABS(Esperti_mod!G40-Esperti_mod!B40))^Consenso_valutazioni!$A$2+(ABS(Esperti_mod!M40-Esperti_mod!H40))^Consenso_valutazioni!$A$2+(ABS(Esperti_mod!S40-Esperti_mod!N40))^Consenso_valutazioni!$A$2+(ABS(Esperti_mod!Y40-Esperti_mod!T40))^Consenso_valutazioni!$A$2)^(1/Consenso_valutazioni!$A$2))/Consenso_valutazioni!$A$4)*4^(-1/Consenso_valutazioni!$A$2)</f>
        <v>0.85</v>
      </c>
    </row>
    <row r="40" customFormat="false" ht="12.8" hidden="false" customHeight="false" outlineLevel="0" collapsed="false">
      <c r="A40" s="8" t="s">
        <v>49</v>
      </c>
      <c r="B40" s="23" t="n">
        <f aca="false">1-((((ABS(Esperti_mod!C41-Esperti_mod!B41))^Consenso_valutazioni!$A$2+(ABS(Esperti_mod!I41-Esperti_mod!H41))^Consenso_valutazioni!$A$2+(ABS(Esperti_mod!O41-Esperti_mod!N41))^Consenso_valutazioni!$A$2+(ABS(Esperti_mod!U41-Esperti_mod!T41))^Consenso_valutazioni!$A$2)^(1/Consenso_valutazioni!$A$2))/Consenso_valutazioni!$A$4)*4^(-1/Consenso_valutazioni!$A$2)</f>
        <v>0.55</v>
      </c>
      <c r="C40" s="23" t="n">
        <f aca="false">1-((((ABS(Esperti_mod!D41-Esperti_mod!C41))^Consenso_valutazioni!$A$2+(ABS(Esperti_mod!J41-Esperti_mod!I41))^Consenso_valutazioni!$A$2+(ABS(Esperti_mod!P41-Esperti_mod!O41))^Consenso_valutazioni!$A$2+(ABS(Esperti_mod!V41-Esperti_mod!U41))^Consenso_valutazioni!$A$2)^(1/Consenso_valutazioni!$A$2))/Consenso_valutazioni!$A$4)*4^(-1/Consenso_valutazioni!$A$2)</f>
        <v>0.7</v>
      </c>
      <c r="D40" s="23" t="n">
        <f aca="false">1-((((ABS(Esperti_mod!E41-Esperti_mod!D41))^Consenso_valutazioni!$A$2+(ABS(Esperti_mod!K41-Esperti_mod!J41))^Consenso_valutazioni!$A$2+(ABS(Esperti_mod!Q41-Esperti_mod!P41))^Consenso_valutazioni!$A$2+(ABS(Esperti_mod!W41-Esperti_mod!V41))^Consenso_valutazioni!$A$2)^(1/Consenso_valutazioni!$A$2))/Consenso_valutazioni!$A$4)*4^(-1/Consenso_valutazioni!$A$2)</f>
        <v>0.7</v>
      </c>
      <c r="E40" s="23" t="n">
        <f aca="false">1-((((ABS(Esperti_mod!F41-Esperti_mod!E41))^Consenso_valutazioni!$A$2+(ABS(Esperti_mod!L41-Esperti_mod!K41))^Consenso_valutazioni!$A$2+(ABS(Esperti_mod!R41-Esperti_mod!Q41))^Consenso_valutazioni!$A$2+(ABS(Esperti_mod!X41-Esperti_mod!W41))^Consenso_valutazioni!$A$2)^(1/Consenso_valutazioni!$A$2))/Consenso_valutazioni!$A$4)*4^(-1/Consenso_valutazioni!$A$2)</f>
        <v>0.7</v>
      </c>
      <c r="F40" s="23" t="n">
        <f aca="false">1-((((ABS(Esperti_mod!G41-Esperti_mod!F41))^Consenso_valutazioni!$A$2+(ABS(Esperti_mod!M41-Esperti_mod!L41))^Consenso_valutazioni!$A$2+(ABS(Esperti_mod!S41-Esperti_mod!R41))^Consenso_valutazioni!$A$2+(ABS(Esperti_mod!Y41-Esperti_mod!X41))^Consenso_valutazioni!$A$2)^(1/Consenso_valutazioni!$A$2))/Consenso_valutazioni!$A$4)*4^(-1/Consenso_valutazioni!$A$2)</f>
        <v>1</v>
      </c>
      <c r="G40" s="23" t="n">
        <f aca="false">1-((((ABS(Esperti_mod!D41-Esperti_mod!B41))^Consenso_valutazioni!$A$2+(ABS(Esperti_mod!J41-Esperti_mod!H41))^Consenso_valutazioni!$A$2+(ABS(Esperti_mod!P41-Esperti_mod!N41))^Consenso_valutazioni!$A$2+(ABS(Esperti_mod!V41-Esperti_mod!T41))^Consenso_valutazioni!$A$2)^(1/Consenso_valutazioni!$A$2))/Consenso_valutazioni!$A$4)*4^(-1/Consenso_valutazioni!$A$2)</f>
        <v>0.85</v>
      </c>
      <c r="H40" s="23" t="n">
        <f aca="false">1-((((ABS(Esperti_mod!E41-Esperti_mod!C41))^Consenso_valutazioni!$A$2+(ABS(Esperti_mod!K41-Esperti_mod!I41))^Consenso_valutazioni!$A$2+(ABS(Esperti_mod!Q41-Esperti_mod!O41))^Consenso_valutazioni!$A$2+(ABS(Esperti_mod!W41-Esperti_mod!U41))^Consenso_valutazioni!$A$2)^(1/Consenso_valutazioni!$A$2))/Consenso_valutazioni!$A$4)*4^(-1/Consenso_valutazioni!$A$2)</f>
        <v>1</v>
      </c>
      <c r="I40" s="23" t="n">
        <f aca="false">1-((((ABS(Esperti_mod!F41-Esperti_mod!D41))^Consenso_valutazioni!$A$2+(ABS(Esperti_mod!L41-Esperti_mod!J41))^Consenso_valutazioni!$A$2+(ABS(Esperti_mod!R41-Esperti_mod!P41))^Consenso_valutazioni!$A$2+(ABS(Esperti_mod!X41-Esperti_mod!V41))^Consenso_valutazioni!$A$2)^(1/Consenso_valutazioni!$A$2))/Consenso_valutazioni!$A$4)*4^(-1/Consenso_valutazioni!$A$2)</f>
        <v>1</v>
      </c>
      <c r="J40" s="23" t="n">
        <f aca="false">1-((((ABS(Esperti_mod!G41-Esperti_mod!E41))^Consenso_valutazioni!$A$2+(ABS(Esperti_mod!M41-Esperti_mod!K41))^Consenso_valutazioni!$A$2+(ABS(Esperti_mod!S41-Esperti_mod!Q41))^Consenso_valutazioni!$A$2+(ABS(Esperti_mod!Y41-Esperti_mod!W41))^Consenso_valutazioni!$A$2)^(1/Consenso_valutazioni!$A$2))/Consenso_valutazioni!$A$4)*4^(-1/Consenso_valutazioni!$A$2)</f>
        <v>0.7</v>
      </c>
      <c r="K40" s="23" t="n">
        <f aca="false">1-((((ABS(Esperti_mod!E41-Esperti_mod!B41))^Consenso_valutazioni!$A$2+(ABS(Esperti_mod!K41-Esperti_mod!H41))^Consenso_valutazioni!$A$2+(ABS(Esperti_mod!Q41-Esperti_mod!N41))^Consenso_valutazioni!$A$2+(ABS(Esperti_mod!W41-Esperti_mod!T41))^Consenso_valutazioni!$A$2)^(1/Consenso_valutazioni!$A$2))/Consenso_valutazioni!$A$4)*4^(-1/Consenso_valutazioni!$A$2)</f>
        <v>0.55</v>
      </c>
      <c r="L40" s="23" t="n">
        <f aca="false">1-((((ABS(Esperti_mod!F41-Esperti_mod!C41))^Consenso_valutazioni!$A$2+(ABS(Esperti_mod!L41-Esperti_mod!I41))^Consenso_valutazioni!$A$2+(ABS(Esperti_mod!R41-Esperti_mod!O41))^Consenso_valutazioni!$A$2+(ABS(Esperti_mod!X41-Esperti_mod!U41))^Consenso_valutazioni!$A$2)^(1/Consenso_valutazioni!$A$2))/Consenso_valutazioni!$A$4)*4^(-1/Consenso_valutazioni!$A$2)</f>
        <v>0.7</v>
      </c>
      <c r="M40" s="23" t="n">
        <f aca="false">1-((((ABS(Esperti_mod!G41-Esperti_mod!D41))^Consenso_valutazioni!$A$2+(ABS(Esperti_mod!M41-Esperti_mod!J41))^Consenso_valutazioni!$A$2+(ABS(Esperti_mod!S41-Esperti_mod!P41))^Consenso_valutazioni!$A$2+(ABS(Esperti_mod!Y41-Esperti_mod!V41))^Consenso_valutazioni!$A$2)^(1/Consenso_valutazioni!$A$2))/Consenso_valutazioni!$A$4)*4^(-1/Consenso_valutazioni!$A$2)</f>
        <v>1</v>
      </c>
      <c r="N40" s="24" t="n">
        <f aca="false">1-((((ABS(Esperti_mod!F41-Esperti_mod!B41))^Consenso_valutazioni!$A$2+(ABS(Esperti_mod!L41-Esperti_mod!H41))^Consenso_valutazioni!$A$2+(ABS(Esperti_mod!R41-Esperti_mod!N41))^Consenso_valutazioni!$A$2+(ABS(Esperti_mod!X41-Esperti_mod!T41))^Consenso_valutazioni!$A$2)^(1/Consenso_valutazioni!$A$2))/Consenso_valutazioni!$A$4)*4^(-1/Consenso_valutazioni!$A$2)</f>
        <v>0.85</v>
      </c>
      <c r="O40" s="24" t="n">
        <f aca="false">1-((((ABS(Esperti_mod!G41-Esperti_mod!C41))^Consenso_valutazioni!$A$2+(ABS(Esperti_mod!M41-Esperti_mod!I41))^Consenso_valutazioni!$A$2+(ABS(Esperti_mod!S41-Esperti_mod!O41))^Consenso_valutazioni!$A$2+(ABS(Esperti_mod!Y41-Esperti_mod!U41))^Consenso_valutazioni!$A$2)^(1/Consenso_valutazioni!$A$2))/Consenso_valutazioni!$A$4)*4^(-1/Consenso_valutazioni!$A$2)</f>
        <v>0.7</v>
      </c>
      <c r="P40" s="23" t="n">
        <f aca="false">1-((((ABS(Esperti_mod!G41-Esperti_mod!B41))^Consenso_valutazioni!$A$2+(ABS(Esperti_mod!M41-Esperti_mod!H41))^Consenso_valutazioni!$A$2+(ABS(Esperti_mod!S41-Esperti_mod!N41))^Consenso_valutazioni!$A$2+(ABS(Esperti_mod!Y41-Esperti_mod!T41))^Consenso_valutazioni!$A$2)^(1/Consenso_valutazioni!$A$2))/Consenso_valutazioni!$A$4)*4^(-1/Consenso_valutazioni!$A$2)</f>
        <v>0.85</v>
      </c>
    </row>
    <row r="41" customFormat="false" ht="12.8" hidden="false" customHeight="false" outlineLevel="0" collapsed="false">
      <c r="A41" s="8" t="s">
        <v>50</v>
      </c>
      <c r="B41" s="23" t="n">
        <f aca="false">1-((((ABS(Esperti_mod!C42-Esperti_mod!B42))^Consenso_valutazioni!$A$2+(ABS(Esperti_mod!I42-Esperti_mod!H42))^Consenso_valutazioni!$A$2+(ABS(Esperti_mod!O42-Esperti_mod!N42))^Consenso_valutazioni!$A$2+(ABS(Esperti_mod!U42-Esperti_mod!T42))^Consenso_valutazioni!$A$2)^(1/Consenso_valutazioni!$A$2))/Consenso_valutazioni!$A$4)*4^(-1/Consenso_valutazioni!$A$2)</f>
        <v>0.4</v>
      </c>
      <c r="C41" s="23" t="n">
        <f aca="false">1-((((ABS(Esperti_mod!D42-Esperti_mod!C42))^Consenso_valutazioni!$A$2+(ABS(Esperti_mod!J42-Esperti_mod!I42))^Consenso_valutazioni!$A$2+(ABS(Esperti_mod!P42-Esperti_mod!O42))^Consenso_valutazioni!$A$2+(ABS(Esperti_mod!V42-Esperti_mod!U42))^Consenso_valutazioni!$A$2)^(1/Consenso_valutazioni!$A$2))/Consenso_valutazioni!$A$4)*4^(-1/Consenso_valutazioni!$A$2)</f>
        <v>0.85</v>
      </c>
      <c r="D41" s="23" t="n">
        <f aca="false">1-((((ABS(Esperti_mod!E42-Esperti_mod!D42))^Consenso_valutazioni!$A$2+(ABS(Esperti_mod!K42-Esperti_mod!J42))^Consenso_valutazioni!$A$2+(ABS(Esperti_mod!Q42-Esperti_mod!P42))^Consenso_valutazioni!$A$2+(ABS(Esperti_mod!W42-Esperti_mod!V42))^Consenso_valutazioni!$A$2)^(1/Consenso_valutazioni!$A$2))/Consenso_valutazioni!$A$4)*4^(-1/Consenso_valutazioni!$A$2)</f>
        <v>1</v>
      </c>
      <c r="E41" s="23" t="n">
        <f aca="false">1-((((ABS(Esperti_mod!F42-Esperti_mod!E42))^Consenso_valutazioni!$A$2+(ABS(Esperti_mod!L42-Esperti_mod!K42))^Consenso_valutazioni!$A$2+(ABS(Esperti_mod!R42-Esperti_mod!Q42))^Consenso_valutazioni!$A$2+(ABS(Esperti_mod!X42-Esperti_mod!W42))^Consenso_valutazioni!$A$2)^(1/Consenso_valutazioni!$A$2))/Consenso_valutazioni!$A$4)*4^(-1/Consenso_valutazioni!$A$2)</f>
        <v>0.85</v>
      </c>
      <c r="F41" s="23" t="n">
        <f aca="false">1-((((ABS(Esperti_mod!G42-Esperti_mod!F42))^Consenso_valutazioni!$A$2+(ABS(Esperti_mod!M42-Esperti_mod!L42))^Consenso_valutazioni!$A$2+(ABS(Esperti_mod!S42-Esperti_mod!R42))^Consenso_valutazioni!$A$2+(ABS(Esperti_mod!Y42-Esperti_mod!X42))^Consenso_valutazioni!$A$2)^(1/Consenso_valutazioni!$A$2))/Consenso_valutazioni!$A$4)*4^(-1/Consenso_valutazioni!$A$2)</f>
        <v>1</v>
      </c>
      <c r="G41" s="23" t="n">
        <f aca="false">1-((((ABS(Esperti_mod!D42-Esperti_mod!B42))^Consenso_valutazioni!$A$2+(ABS(Esperti_mod!J42-Esperti_mod!H42))^Consenso_valutazioni!$A$2+(ABS(Esperti_mod!P42-Esperti_mod!N42))^Consenso_valutazioni!$A$2+(ABS(Esperti_mod!V42-Esperti_mod!T42))^Consenso_valutazioni!$A$2)^(1/Consenso_valutazioni!$A$2))/Consenso_valutazioni!$A$4)*4^(-1/Consenso_valutazioni!$A$2)</f>
        <v>0.55</v>
      </c>
      <c r="H41" s="23" t="n">
        <f aca="false">1-((((ABS(Esperti_mod!E42-Esperti_mod!C42))^Consenso_valutazioni!$A$2+(ABS(Esperti_mod!K42-Esperti_mod!I42))^Consenso_valutazioni!$A$2+(ABS(Esperti_mod!Q42-Esperti_mod!O42))^Consenso_valutazioni!$A$2+(ABS(Esperti_mod!W42-Esperti_mod!U42))^Consenso_valutazioni!$A$2)^(1/Consenso_valutazioni!$A$2))/Consenso_valutazioni!$A$4)*4^(-1/Consenso_valutazioni!$A$2)</f>
        <v>0.85</v>
      </c>
      <c r="I41" s="23" t="n">
        <f aca="false">1-((((ABS(Esperti_mod!F42-Esperti_mod!D42))^Consenso_valutazioni!$A$2+(ABS(Esperti_mod!L42-Esperti_mod!J42))^Consenso_valutazioni!$A$2+(ABS(Esperti_mod!R42-Esperti_mod!P42))^Consenso_valutazioni!$A$2+(ABS(Esperti_mod!X42-Esperti_mod!V42))^Consenso_valutazioni!$A$2)^(1/Consenso_valutazioni!$A$2))/Consenso_valutazioni!$A$4)*4^(-1/Consenso_valutazioni!$A$2)</f>
        <v>0.85</v>
      </c>
      <c r="J41" s="23" t="n">
        <f aca="false">1-((((ABS(Esperti_mod!G42-Esperti_mod!E42))^Consenso_valutazioni!$A$2+(ABS(Esperti_mod!M42-Esperti_mod!K42))^Consenso_valutazioni!$A$2+(ABS(Esperti_mod!S42-Esperti_mod!Q42))^Consenso_valutazioni!$A$2+(ABS(Esperti_mod!Y42-Esperti_mod!W42))^Consenso_valutazioni!$A$2)^(1/Consenso_valutazioni!$A$2))/Consenso_valutazioni!$A$4)*4^(-1/Consenso_valutazioni!$A$2)</f>
        <v>0.85</v>
      </c>
      <c r="K41" s="23" t="n">
        <f aca="false">1-((((ABS(Esperti_mod!E42-Esperti_mod!B42))^Consenso_valutazioni!$A$2+(ABS(Esperti_mod!K42-Esperti_mod!H42))^Consenso_valutazioni!$A$2+(ABS(Esperti_mod!Q42-Esperti_mod!N42))^Consenso_valutazioni!$A$2+(ABS(Esperti_mod!W42-Esperti_mod!T42))^Consenso_valutazioni!$A$2)^(1/Consenso_valutazioni!$A$2))/Consenso_valutazioni!$A$4)*4^(-1/Consenso_valutazioni!$A$2)</f>
        <v>0.55</v>
      </c>
      <c r="L41" s="23" t="n">
        <f aca="false">1-((((ABS(Esperti_mod!F42-Esperti_mod!C42))^Consenso_valutazioni!$A$2+(ABS(Esperti_mod!L42-Esperti_mod!I42))^Consenso_valutazioni!$A$2+(ABS(Esperti_mod!R42-Esperti_mod!O42))^Consenso_valutazioni!$A$2+(ABS(Esperti_mod!X42-Esperti_mod!U42))^Consenso_valutazioni!$A$2)^(1/Consenso_valutazioni!$A$2))/Consenso_valutazioni!$A$4)*4^(-1/Consenso_valutazioni!$A$2)</f>
        <v>0.7</v>
      </c>
      <c r="M41" s="23" t="n">
        <f aca="false">1-((((ABS(Esperti_mod!G42-Esperti_mod!D42))^Consenso_valutazioni!$A$2+(ABS(Esperti_mod!M42-Esperti_mod!J42))^Consenso_valutazioni!$A$2+(ABS(Esperti_mod!S42-Esperti_mod!P42))^Consenso_valutazioni!$A$2+(ABS(Esperti_mod!Y42-Esperti_mod!V42))^Consenso_valutazioni!$A$2)^(1/Consenso_valutazioni!$A$2))/Consenso_valutazioni!$A$4)*4^(-1/Consenso_valutazioni!$A$2)</f>
        <v>0.85</v>
      </c>
      <c r="N41" s="24" t="n">
        <f aca="false">1-((((ABS(Esperti_mod!F42-Esperti_mod!B42))^Consenso_valutazioni!$A$2+(ABS(Esperti_mod!L42-Esperti_mod!H42))^Consenso_valutazioni!$A$2+(ABS(Esperti_mod!R42-Esperti_mod!N42))^Consenso_valutazioni!$A$2+(ABS(Esperti_mod!X42-Esperti_mod!T42))^Consenso_valutazioni!$A$2)^(1/Consenso_valutazioni!$A$2))/Consenso_valutazioni!$A$4)*4^(-1/Consenso_valutazioni!$A$2)</f>
        <v>0.7</v>
      </c>
      <c r="O41" s="24" t="n">
        <f aca="false">1-((((ABS(Esperti_mod!G42-Esperti_mod!C42))^Consenso_valutazioni!$A$2+(ABS(Esperti_mod!M42-Esperti_mod!I42))^Consenso_valutazioni!$A$2+(ABS(Esperti_mod!S42-Esperti_mod!O42))^Consenso_valutazioni!$A$2+(ABS(Esperti_mod!Y42-Esperti_mod!U42))^Consenso_valutazioni!$A$2)^(1/Consenso_valutazioni!$A$2))/Consenso_valutazioni!$A$4)*4^(-1/Consenso_valutazioni!$A$2)</f>
        <v>0.7</v>
      </c>
      <c r="P41" s="23" t="n">
        <f aca="false">1-((((ABS(Esperti_mod!G42-Esperti_mod!B42))^Consenso_valutazioni!$A$2+(ABS(Esperti_mod!M42-Esperti_mod!H42))^Consenso_valutazioni!$A$2+(ABS(Esperti_mod!S42-Esperti_mod!N42))^Consenso_valutazioni!$A$2+(ABS(Esperti_mod!Y42-Esperti_mod!T42))^Consenso_valutazioni!$A$2)^(1/Consenso_valutazioni!$A$2))/Consenso_valutazioni!$A$4)*4^(-1/Consenso_valutazioni!$A$2)</f>
        <v>0.7</v>
      </c>
    </row>
    <row r="42" customFormat="false" ht="12.8" hidden="false" customHeight="false" outlineLevel="0" collapsed="false">
      <c r="A42" s="8" t="s">
        <v>51</v>
      </c>
      <c r="B42" s="23" t="n">
        <f aca="false">1-((((ABS(Esperti_mod!C43-Esperti_mod!B43))^Consenso_valutazioni!$A$2+(ABS(Esperti_mod!I43-Esperti_mod!H43))^Consenso_valutazioni!$A$2+(ABS(Esperti_mod!O43-Esperti_mod!N43))^Consenso_valutazioni!$A$2+(ABS(Esperti_mod!U43-Esperti_mod!T43))^Consenso_valutazioni!$A$2)^(1/Consenso_valutazioni!$A$2))/Consenso_valutazioni!$A$4)*4^(-1/Consenso_valutazioni!$A$2)</f>
        <v>0.85</v>
      </c>
      <c r="C42" s="23" t="n">
        <f aca="false">1-((((ABS(Esperti_mod!D43-Esperti_mod!C43))^Consenso_valutazioni!$A$2+(ABS(Esperti_mod!J43-Esperti_mod!I43))^Consenso_valutazioni!$A$2+(ABS(Esperti_mod!P43-Esperti_mod!O43))^Consenso_valutazioni!$A$2+(ABS(Esperti_mod!V43-Esperti_mod!U43))^Consenso_valutazioni!$A$2)^(1/Consenso_valutazioni!$A$2))/Consenso_valutazioni!$A$4)*4^(-1/Consenso_valutazioni!$A$2)</f>
        <v>0.85</v>
      </c>
      <c r="D42" s="23" t="n">
        <f aca="false">1-((((ABS(Esperti_mod!E43-Esperti_mod!D43))^Consenso_valutazioni!$A$2+(ABS(Esperti_mod!K43-Esperti_mod!J43))^Consenso_valutazioni!$A$2+(ABS(Esperti_mod!Q43-Esperti_mod!P43))^Consenso_valutazioni!$A$2+(ABS(Esperti_mod!W43-Esperti_mod!V43))^Consenso_valutazioni!$A$2)^(1/Consenso_valutazioni!$A$2))/Consenso_valutazioni!$A$4)*4^(-1/Consenso_valutazioni!$A$2)</f>
        <v>0.85</v>
      </c>
      <c r="E42" s="23" t="n">
        <f aca="false">1-((((ABS(Esperti_mod!F43-Esperti_mod!E43))^Consenso_valutazioni!$A$2+(ABS(Esperti_mod!L43-Esperti_mod!K43))^Consenso_valutazioni!$A$2+(ABS(Esperti_mod!R43-Esperti_mod!Q43))^Consenso_valutazioni!$A$2+(ABS(Esperti_mod!X43-Esperti_mod!W43))^Consenso_valutazioni!$A$2)^(1/Consenso_valutazioni!$A$2))/Consenso_valutazioni!$A$4)*4^(-1/Consenso_valutazioni!$A$2)</f>
        <v>1</v>
      </c>
      <c r="F42" s="23" t="n">
        <f aca="false">1-((((ABS(Esperti_mod!G43-Esperti_mod!F43))^Consenso_valutazioni!$A$2+(ABS(Esperti_mod!M43-Esperti_mod!L43))^Consenso_valutazioni!$A$2+(ABS(Esperti_mod!S43-Esperti_mod!R43))^Consenso_valutazioni!$A$2+(ABS(Esperti_mod!Y43-Esperti_mod!X43))^Consenso_valutazioni!$A$2)^(1/Consenso_valutazioni!$A$2))/Consenso_valutazioni!$A$4)*4^(-1/Consenso_valutazioni!$A$2)</f>
        <v>0.85</v>
      </c>
      <c r="G42" s="23" t="n">
        <f aca="false">1-((((ABS(Esperti_mod!D43-Esperti_mod!B43))^Consenso_valutazioni!$A$2+(ABS(Esperti_mod!J43-Esperti_mod!H43))^Consenso_valutazioni!$A$2+(ABS(Esperti_mod!P43-Esperti_mod!N43))^Consenso_valutazioni!$A$2+(ABS(Esperti_mod!V43-Esperti_mod!T43))^Consenso_valutazioni!$A$2)^(1/Consenso_valutazioni!$A$2))/Consenso_valutazioni!$A$4)*4^(-1/Consenso_valutazioni!$A$2)</f>
        <v>1</v>
      </c>
      <c r="H42" s="23" t="n">
        <f aca="false">1-((((ABS(Esperti_mod!E43-Esperti_mod!C43))^Consenso_valutazioni!$A$2+(ABS(Esperti_mod!K43-Esperti_mod!I43))^Consenso_valutazioni!$A$2+(ABS(Esperti_mod!Q43-Esperti_mod!O43))^Consenso_valutazioni!$A$2+(ABS(Esperti_mod!W43-Esperti_mod!U43))^Consenso_valutazioni!$A$2)^(1/Consenso_valutazioni!$A$2))/Consenso_valutazioni!$A$4)*4^(-1/Consenso_valutazioni!$A$2)</f>
        <v>1</v>
      </c>
      <c r="I42" s="23" t="n">
        <f aca="false">1-((((ABS(Esperti_mod!F43-Esperti_mod!D43))^Consenso_valutazioni!$A$2+(ABS(Esperti_mod!L43-Esperti_mod!J43))^Consenso_valutazioni!$A$2+(ABS(Esperti_mod!R43-Esperti_mod!P43))^Consenso_valutazioni!$A$2+(ABS(Esperti_mod!X43-Esperti_mod!V43))^Consenso_valutazioni!$A$2)^(1/Consenso_valutazioni!$A$2))/Consenso_valutazioni!$A$4)*4^(-1/Consenso_valutazioni!$A$2)</f>
        <v>0.85</v>
      </c>
      <c r="J42" s="23" t="n">
        <f aca="false">1-((((ABS(Esperti_mod!G43-Esperti_mod!E43))^Consenso_valutazioni!$A$2+(ABS(Esperti_mod!M43-Esperti_mod!K43))^Consenso_valutazioni!$A$2+(ABS(Esperti_mod!S43-Esperti_mod!Q43))^Consenso_valutazioni!$A$2+(ABS(Esperti_mod!Y43-Esperti_mod!W43))^Consenso_valutazioni!$A$2)^(1/Consenso_valutazioni!$A$2))/Consenso_valutazioni!$A$4)*4^(-1/Consenso_valutazioni!$A$2)</f>
        <v>0.85</v>
      </c>
      <c r="K42" s="23" t="n">
        <f aca="false">1-((((ABS(Esperti_mod!E43-Esperti_mod!B43))^Consenso_valutazioni!$A$2+(ABS(Esperti_mod!K43-Esperti_mod!H43))^Consenso_valutazioni!$A$2+(ABS(Esperti_mod!Q43-Esperti_mod!N43))^Consenso_valutazioni!$A$2+(ABS(Esperti_mod!W43-Esperti_mod!T43))^Consenso_valutazioni!$A$2)^(1/Consenso_valutazioni!$A$2))/Consenso_valutazioni!$A$4)*4^(-1/Consenso_valutazioni!$A$2)</f>
        <v>0.85</v>
      </c>
      <c r="L42" s="23" t="n">
        <f aca="false">1-((((ABS(Esperti_mod!F43-Esperti_mod!C43))^Consenso_valutazioni!$A$2+(ABS(Esperti_mod!L43-Esperti_mod!I43))^Consenso_valutazioni!$A$2+(ABS(Esperti_mod!R43-Esperti_mod!O43))^Consenso_valutazioni!$A$2+(ABS(Esperti_mod!X43-Esperti_mod!U43))^Consenso_valutazioni!$A$2)^(1/Consenso_valutazioni!$A$2))/Consenso_valutazioni!$A$4)*4^(-1/Consenso_valutazioni!$A$2)</f>
        <v>1</v>
      </c>
      <c r="M42" s="23" t="n">
        <f aca="false">1-((((ABS(Esperti_mod!G43-Esperti_mod!D43))^Consenso_valutazioni!$A$2+(ABS(Esperti_mod!M43-Esperti_mod!J43))^Consenso_valutazioni!$A$2+(ABS(Esperti_mod!S43-Esperti_mod!P43))^Consenso_valutazioni!$A$2+(ABS(Esperti_mod!Y43-Esperti_mod!V43))^Consenso_valutazioni!$A$2)^(1/Consenso_valutazioni!$A$2))/Consenso_valutazioni!$A$4)*4^(-1/Consenso_valutazioni!$A$2)</f>
        <v>1</v>
      </c>
      <c r="N42" s="24" t="n">
        <f aca="false">1-((((ABS(Esperti_mod!F43-Esperti_mod!B43))^Consenso_valutazioni!$A$2+(ABS(Esperti_mod!L43-Esperti_mod!H43))^Consenso_valutazioni!$A$2+(ABS(Esperti_mod!R43-Esperti_mod!N43))^Consenso_valutazioni!$A$2+(ABS(Esperti_mod!X43-Esperti_mod!T43))^Consenso_valutazioni!$A$2)^(1/Consenso_valutazioni!$A$2))/Consenso_valutazioni!$A$4)*4^(-1/Consenso_valutazioni!$A$2)</f>
        <v>0.85</v>
      </c>
      <c r="O42" s="24" t="n">
        <f aca="false">1-((((ABS(Esperti_mod!G43-Esperti_mod!C43))^Consenso_valutazioni!$A$2+(ABS(Esperti_mod!M43-Esperti_mod!I43))^Consenso_valutazioni!$A$2+(ABS(Esperti_mod!S43-Esperti_mod!O43))^Consenso_valutazioni!$A$2+(ABS(Esperti_mod!Y43-Esperti_mod!U43))^Consenso_valutazioni!$A$2)^(1/Consenso_valutazioni!$A$2))/Consenso_valutazioni!$A$4)*4^(-1/Consenso_valutazioni!$A$2)</f>
        <v>0.85</v>
      </c>
      <c r="P42" s="23" t="n">
        <f aca="false">1-((((ABS(Esperti_mod!G43-Esperti_mod!B43))^Consenso_valutazioni!$A$2+(ABS(Esperti_mod!M43-Esperti_mod!H43))^Consenso_valutazioni!$A$2+(ABS(Esperti_mod!S43-Esperti_mod!N43))^Consenso_valutazioni!$A$2+(ABS(Esperti_mod!Y43-Esperti_mod!T43))^Consenso_valutazioni!$A$2)^(1/Consenso_valutazioni!$A$2))/Consenso_valutazioni!$A$4)*4^(-1/Consenso_valutazioni!$A$2)</f>
        <v>1</v>
      </c>
    </row>
    <row r="43" customFormat="false" ht="12.8" hidden="false" customHeight="false" outlineLevel="0" collapsed="false">
      <c r="A43" s="8" t="s">
        <v>52</v>
      </c>
      <c r="B43" s="23" t="n">
        <f aca="false">1-((((ABS(Esperti_mod!C44-Esperti_mod!B44))^Consenso_valutazioni!$A$2+(ABS(Esperti_mod!I44-Esperti_mod!H44))^Consenso_valutazioni!$A$2+(ABS(Esperti_mod!O44-Esperti_mod!N44))^Consenso_valutazioni!$A$2+(ABS(Esperti_mod!U44-Esperti_mod!T44))^Consenso_valutazioni!$A$2)^(1/Consenso_valutazioni!$A$2))/Consenso_valutazioni!$A$4)*4^(-1/Consenso_valutazioni!$A$2)</f>
        <v>1</v>
      </c>
      <c r="C43" s="23" t="n">
        <f aca="false">1-((((ABS(Esperti_mod!D44-Esperti_mod!C44))^Consenso_valutazioni!$A$2+(ABS(Esperti_mod!J44-Esperti_mod!I44))^Consenso_valutazioni!$A$2+(ABS(Esperti_mod!P44-Esperti_mod!O44))^Consenso_valutazioni!$A$2+(ABS(Esperti_mod!V44-Esperti_mod!U44))^Consenso_valutazioni!$A$2)^(1/Consenso_valutazioni!$A$2))/Consenso_valutazioni!$A$4)*4^(-1/Consenso_valutazioni!$A$2)</f>
        <v>1</v>
      </c>
      <c r="D43" s="23" t="n">
        <f aca="false">1-((((ABS(Esperti_mod!E44-Esperti_mod!D44))^Consenso_valutazioni!$A$2+(ABS(Esperti_mod!K44-Esperti_mod!J44))^Consenso_valutazioni!$A$2+(ABS(Esperti_mod!Q44-Esperti_mod!P44))^Consenso_valutazioni!$A$2+(ABS(Esperti_mod!W44-Esperti_mod!V44))^Consenso_valutazioni!$A$2)^(1/Consenso_valutazioni!$A$2))/Consenso_valutazioni!$A$4)*4^(-1/Consenso_valutazioni!$A$2)</f>
        <v>0.85</v>
      </c>
      <c r="E43" s="23" t="n">
        <f aca="false">1-((((ABS(Esperti_mod!F44-Esperti_mod!E44))^Consenso_valutazioni!$A$2+(ABS(Esperti_mod!L44-Esperti_mod!K44))^Consenso_valutazioni!$A$2+(ABS(Esperti_mod!R44-Esperti_mod!Q44))^Consenso_valutazioni!$A$2+(ABS(Esperti_mod!X44-Esperti_mod!W44))^Consenso_valutazioni!$A$2)^(1/Consenso_valutazioni!$A$2))/Consenso_valutazioni!$A$4)*4^(-1/Consenso_valutazioni!$A$2)</f>
        <v>1</v>
      </c>
      <c r="F43" s="23" t="n">
        <f aca="false">1-((((ABS(Esperti_mod!G44-Esperti_mod!F44))^Consenso_valutazioni!$A$2+(ABS(Esperti_mod!M44-Esperti_mod!L44))^Consenso_valutazioni!$A$2+(ABS(Esperti_mod!S44-Esperti_mod!R44))^Consenso_valutazioni!$A$2+(ABS(Esperti_mod!Y44-Esperti_mod!X44))^Consenso_valutazioni!$A$2)^(1/Consenso_valutazioni!$A$2))/Consenso_valutazioni!$A$4)*4^(-1/Consenso_valutazioni!$A$2)</f>
        <v>0.85</v>
      </c>
      <c r="G43" s="23" t="n">
        <f aca="false">1-((((ABS(Esperti_mod!D44-Esperti_mod!B44))^Consenso_valutazioni!$A$2+(ABS(Esperti_mod!J44-Esperti_mod!H44))^Consenso_valutazioni!$A$2+(ABS(Esperti_mod!P44-Esperti_mod!N44))^Consenso_valutazioni!$A$2+(ABS(Esperti_mod!V44-Esperti_mod!T44))^Consenso_valutazioni!$A$2)^(1/Consenso_valutazioni!$A$2))/Consenso_valutazioni!$A$4)*4^(-1/Consenso_valutazioni!$A$2)</f>
        <v>1</v>
      </c>
      <c r="H43" s="23" t="n">
        <f aca="false">1-((((ABS(Esperti_mod!E44-Esperti_mod!C44))^Consenso_valutazioni!$A$2+(ABS(Esperti_mod!K44-Esperti_mod!I44))^Consenso_valutazioni!$A$2+(ABS(Esperti_mod!Q44-Esperti_mod!O44))^Consenso_valutazioni!$A$2+(ABS(Esperti_mod!W44-Esperti_mod!U44))^Consenso_valutazioni!$A$2)^(1/Consenso_valutazioni!$A$2))/Consenso_valutazioni!$A$4)*4^(-1/Consenso_valutazioni!$A$2)</f>
        <v>0.85</v>
      </c>
      <c r="I43" s="23" t="n">
        <f aca="false">1-((((ABS(Esperti_mod!F44-Esperti_mod!D44))^Consenso_valutazioni!$A$2+(ABS(Esperti_mod!L44-Esperti_mod!J44))^Consenso_valutazioni!$A$2+(ABS(Esperti_mod!R44-Esperti_mod!P44))^Consenso_valutazioni!$A$2+(ABS(Esperti_mod!X44-Esperti_mod!V44))^Consenso_valutazioni!$A$2)^(1/Consenso_valutazioni!$A$2))/Consenso_valutazioni!$A$4)*4^(-1/Consenso_valutazioni!$A$2)</f>
        <v>0.85</v>
      </c>
      <c r="J43" s="23" t="n">
        <f aca="false">1-((((ABS(Esperti_mod!G44-Esperti_mod!E44))^Consenso_valutazioni!$A$2+(ABS(Esperti_mod!M44-Esperti_mod!K44))^Consenso_valutazioni!$A$2+(ABS(Esperti_mod!S44-Esperti_mod!Q44))^Consenso_valutazioni!$A$2+(ABS(Esperti_mod!Y44-Esperti_mod!W44))^Consenso_valutazioni!$A$2)^(1/Consenso_valutazioni!$A$2))/Consenso_valutazioni!$A$4)*4^(-1/Consenso_valutazioni!$A$2)</f>
        <v>0.85</v>
      </c>
      <c r="K43" s="23" t="n">
        <f aca="false">1-((((ABS(Esperti_mod!E44-Esperti_mod!B44))^Consenso_valutazioni!$A$2+(ABS(Esperti_mod!K44-Esperti_mod!H44))^Consenso_valutazioni!$A$2+(ABS(Esperti_mod!Q44-Esperti_mod!N44))^Consenso_valutazioni!$A$2+(ABS(Esperti_mod!W44-Esperti_mod!T44))^Consenso_valutazioni!$A$2)^(1/Consenso_valutazioni!$A$2))/Consenso_valutazioni!$A$4)*4^(-1/Consenso_valutazioni!$A$2)</f>
        <v>0.85</v>
      </c>
      <c r="L43" s="23" t="n">
        <f aca="false">1-((((ABS(Esperti_mod!F44-Esperti_mod!C44))^Consenso_valutazioni!$A$2+(ABS(Esperti_mod!L44-Esperti_mod!I44))^Consenso_valutazioni!$A$2+(ABS(Esperti_mod!R44-Esperti_mod!O44))^Consenso_valutazioni!$A$2+(ABS(Esperti_mod!X44-Esperti_mod!U44))^Consenso_valutazioni!$A$2)^(1/Consenso_valutazioni!$A$2))/Consenso_valutazioni!$A$4)*4^(-1/Consenso_valutazioni!$A$2)</f>
        <v>0.85</v>
      </c>
      <c r="M43" s="23" t="n">
        <f aca="false">1-((((ABS(Esperti_mod!G44-Esperti_mod!D44))^Consenso_valutazioni!$A$2+(ABS(Esperti_mod!M44-Esperti_mod!J44))^Consenso_valutazioni!$A$2+(ABS(Esperti_mod!S44-Esperti_mod!P44))^Consenso_valutazioni!$A$2+(ABS(Esperti_mod!Y44-Esperti_mod!V44))^Consenso_valutazioni!$A$2)^(1/Consenso_valutazioni!$A$2))/Consenso_valutazioni!$A$4)*4^(-1/Consenso_valutazioni!$A$2)</f>
        <v>1</v>
      </c>
      <c r="N43" s="24" t="n">
        <f aca="false">1-((((ABS(Esperti_mod!F44-Esperti_mod!B44))^Consenso_valutazioni!$A$2+(ABS(Esperti_mod!L44-Esperti_mod!H44))^Consenso_valutazioni!$A$2+(ABS(Esperti_mod!R44-Esperti_mod!N44))^Consenso_valutazioni!$A$2+(ABS(Esperti_mod!X44-Esperti_mod!T44))^Consenso_valutazioni!$A$2)^(1/Consenso_valutazioni!$A$2))/Consenso_valutazioni!$A$4)*4^(-1/Consenso_valutazioni!$A$2)</f>
        <v>0.85</v>
      </c>
      <c r="O43" s="24" t="n">
        <f aca="false">1-((((ABS(Esperti_mod!G44-Esperti_mod!C44))^Consenso_valutazioni!$A$2+(ABS(Esperti_mod!M44-Esperti_mod!I44))^Consenso_valutazioni!$A$2+(ABS(Esperti_mod!S44-Esperti_mod!O44))^Consenso_valutazioni!$A$2+(ABS(Esperti_mod!Y44-Esperti_mod!U44))^Consenso_valutazioni!$A$2)^(1/Consenso_valutazioni!$A$2))/Consenso_valutazioni!$A$4)*4^(-1/Consenso_valutazioni!$A$2)</f>
        <v>1</v>
      </c>
      <c r="P43" s="23" t="n">
        <f aca="false">1-((((ABS(Esperti_mod!G44-Esperti_mod!B44))^Consenso_valutazioni!$A$2+(ABS(Esperti_mod!M44-Esperti_mod!H44))^Consenso_valutazioni!$A$2+(ABS(Esperti_mod!S44-Esperti_mod!N44))^Consenso_valutazioni!$A$2+(ABS(Esperti_mod!Y44-Esperti_mod!T44))^Consenso_valutazioni!$A$2)^(1/Consenso_valutazioni!$A$2))/Consenso_valutazioni!$A$4)*4^(-1/Consenso_valutazioni!$A$2)</f>
        <v>1</v>
      </c>
    </row>
    <row r="44" customFormat="false" ht="12.8" hidden="false" customHeight="false" outlineLevel="0" collapsed="false">
      <c r="A44" s="8" t="s">
        <v>53</v>
      </c>
      <c r="B44" s="23" t="n">
        <f aca="false">1-((((ABS(Esperti_mod!C45-Esperti_mod!B45))^Consenso_valutazioni!$A$2+(ABS(Esperti_mod!I45-Esperti_mod!H45))^Consenso_valutazioni!$A$2+(ABS(Esperti_mod!O45-Esperti_mod!N45))^Consenso_valutazioni!$A$2+(ABS(Esperti_mod!U45-Esperti_mod!T45))^Consenso_valutazioni!$A$2)^(1/Consenso_valutazioni!$A$2))/Consenso_valutazioni!$A$4)*4^(-1/Consenso_valutazioni!$A$2)</f>
        <v>1</v>
      </c>
      <c r="C44" s="23" t="n">
        <f aca="false">1-((((ABS(Esperti_mod!D45-Esperti_mod!C45))^Consenso_valutazioni!$A$2+(ABS(Esperti_mod!J45-Esperti_mod!I45))^Consenso_valutazioni!$A$2+(ABS(Esperti_mod!P45-Esperti_mod!O45))^Consenso_valutazioni!$A$2+(ABS(Esperti_mod!V45-Esperti_mod!U45))^Consenso_valutazioni!$A$2)^(1/Consenso_valutazioni!$A$2))/Consenso_valutazioni!$A$4)*4^(-1/Consenso_valutazioni!$A$2)</f>
        <v>1</v>
      </c>
      <c r="D44" s="23" t="n">
        <f aca="false">1-((((ABS(Esperti_mod!E45-Esperti_mod!D45))^Consenso_valutazioni!$A$2+(ABS(Esperti_mod!K45-Esperti_mod!J45))^Consenso_valutazioni!$A$2+(ABS(Esperti_mod!Q45-Esperti_mod!P45))^Consenso_valutazioni!$A$2+(ABS(Esperti_mod!W45-Esperti_mod!V45))^Consenso_valutazioni!$A$2)^(1/Consenso_valutazioni!$A$2))/Consenso_valutazioni!$A$4)*4^(-1/Consenso_valutazioni!$A$2)</f>
        <v>1</v>
      </c>
      <c r="E44" s="23" t="n">
        <f aca="false">1-((((ABS(Esperti_mod!F45-Esperti_mod!E45))^Consenso_valutazioni!$A$2+(ABS(Esperti_mod!L45-Esperti_mod!K45))^Consenso_valutazioni!$A$2+(ABS(Esperti_mod!R45-Esperti_mod!Q45))^Consenso_valutazioni!$A$2+(ABS(Esperti_mod!X45-Esperti_mod!W45))^Consenso_valutazioni!$A$2)^(1/Consenso_valutazioni!$A$2))/Consenso_valutazioni!$A$4)*4^(-1/Consenso_valutazioni!$A$2)</f>
        <v>0.85</v>
      </c>
      <c r="F44" s="23" t="n">
        <f aca="false">1-((((ABS(Esperti_mod!G45-Esperti_mod!F45))^Consenso_valutazioni!$A$2+(ABS(Esperti_mod!M45-Esperti_mod!L45))^Consenso_valutazioni!$A$2+(ABS(Esperti_mod!S45-Esperti_mod!R45))^Consenso_valutazioni!$A$2+(ABS(Esperti_mod!Y45-Esperti_mod!X45))^Consenso_valutazioni!$A$2)^(1/Consenso_valutazioni!$A$2))/Consenso_valutazioni!$A$4)*4^(-1/Consenso_valutazioni!$A$2)</f>
        <v>1</v>
      </c>
      <c r="G44" s="23" t="n">
        <f aca="false">1-((((ABS(Esperti_mod!D45-Esperti_mod!B45))^Consenso_valutazioni!$A$2+(ABS(Esperti_mod!J45-Esperti_mod!H45))^Consenso_valutazioni!$A$2+(ABS(Esperti_mod!P45-Esperti_mod!N45))^Consenso_valutazioni!$A$2+(ABS(Esperti_mod!V45-Esperti_mod!T45))^Consenso_valutazioni!$A$2)^(1/Consenso_valutazioni!$A$2))/Consenso_valutazioni!$A$4)*4^(-1/Consenso_valutazioni!$A$2)</f>
        <v>1</v>
      </c>
      <c r="H44" s="23" t="n">
        <f aca="false">1-((((ABS(Esperti_mod!E45-Esperti_mod!C45))^Consenso_valutazioni!$A$2+(ABS(Esperti_mod!K45-Esperti_mod!I45))^Consenso_valutazioni!$A$2+(ABS(Esperti_mod!Q45-Esperti_mod!O45))^Consenso_valutazioni!$A$2+(ABS(Esperti_mod!W45-Esperti_mod!U45))^Consenso_valutazioni!$A$2)^(1/Consenso_valutazioni!$A$2))/Consenso_valutazioni!$A$4)*4^(-1/Consenso_valutazioni!$A$2)</f>
        <v>1</v>
      </c>
      <c r="I44" s="23" t="n">
        <f aca="false">1-((((ABS(Esperti_mod!F45-Esperti_mod!D45))^Consenso_valutazioni!$A$2+(ABS(Esperti_mod!L45-Esperti_mod!J45))^Consenso_valutazioni!$A$2+(ABS(Esperti_mod!R45-Esperti_mod!P45))^Consenso_valutazioni!$A$2+(ABS(Esperti_mod!X45-Esperti_mod!V45))^Consenso_valutazioni!$A$2)^(1/Consenso_valutazioni!$A$2))/Consenso_valutazioni!$A$4)*4^(-1/Consenso_valutazioni!$A$2)</f>
        <v>0.85</v>
      </c>
      <c r="J44" s="23" t="n">
        <f aca="false">1-((((ABS(Esperti_mod!G45-Esperti_mod!E45))^Consenso_valutazioni!$A$2+(ABS(Esperti_mod!M45-Esperti_mod!K45))^Consenso_valutazioni!$A$2+(ABS(Esperti_mod!S45-Esperti_mod!Q45))^Consenso_valutazioni!$A$2+(ABS(Esperti_mod!Y45-Esperti_mod!W45))^Consenso_valutazioni!$A$2)^(1/Consenso_valutazioni!$A$2))/Consenso_valutazioni!$A$4)*4^(-1/Consenso_valutazioni!$A$2)</f>
        <v>0.85</v>
      </c>
      <c r="K44" s="23" t="n">
        <f aca="false">1-((((ABS(Esperti_mod!E45-Esperti_mod!B45))^Consenso_valutazioni!$A$2+(ABS(Esperti_mod!K45-Esperti_mod!H45))^Consenso_valutazioni!$A$2+(ABS(Esperti_mod!Q45-Esperti_mod!N45))^Consenso_valutazioni!$A$2+(ABS(Esperti_mod!W45-Esperti_mod!T45))^Consenso_valutazioni!$A$2)^(1/Consenso_valutazioni!$A$2))/Consenso_valutazioni!$A$4)*4^(-1/Consenso_valutazioni!$A$2)</f>
        <v>1</v>
      </c>
      <c r="L44" s="23" t="n">
        <f aca="false">1-((((ABS(Esperti_mod!F45-Esperti_mod!C45))^Consenso_valutazioni!$A$2+(ABS(Esperti_mod!L45-Esperti_mod!I45))^Consenso_valutazioni!$A$2+(ABS(Esperti_mod!R45-Esperti_mod!O45))^Consenso_valutazioni!$A$2+(ABS(Esperti_mod!X45-Esperti_mod!U45))^Consenso_valutazioni!$A$2)^(1/Consenso_valutazioni!$A$2))/Consenso_valutazioni!$A$4)*4^(-1/Consenso_valutazioni!$A$2)</f>
        <v>0.85</v>
      </c>
      <c r="M44" s="23" t="n">
        <f aca="false">1-((((ABS(Esperti_mod!G45-Esperti_mod!D45))^Consenso_valutazioni!$A$2+(ABS(Esperti_mod!M45-Esperti_mod!J45))^Consenso_valutazioni!$A$2+(ABS(Esperti_mod!S45-Esperti_mod!P45))^Consenso_valutazioni!$A$2+(ABS(Esperti_mod!Y45-Esperti_mod!V45))^Consenso_valutazioni!$A$2)^(1/Consenso_valutazioni!$A$2))/Consenso_valutazioni!$A$4)*4^(-1/Consenso_valutazioni!$A$2)</f>
        <v>0.85</v>
      </c>
      <c r="N44" s="24" t="n">
        <f aca="false">1-((((ABS(Esperti_mod!F45-Esperti_mod!B45))^Consenso_valutazioni!$A$2+(ABS(Esperti_mod!L45-Esperti_mod!H45))^Consenso_valutazioni!$A$2+(ABS(Esperti_mod!R45-Esperti_mod!N45))^Consenso_valutazioni!$A$2+(ABS(Esperti_mod!X45-Esperti_mod!T45))^Consenso_valutazioni!$A$2)^(1/Consenso_valutazioni!$A$2))/Consenso_valutazioni!$A$4)*4^(-1/Consenso_valutazioni!$A$2)</f>
        <v>0.85</v>
      </c>
      <c r="O44" s="24" t="n">
        <f aca="false">1-((((ABS(Esperti_mod!G45-Esperti_mod!C45))^Consenso_valutazioni!$A$2+(ABS(Esperti_mod!M45-Esperti_mod!I45))^Consenso_valutazioni!$A$2+(ABS(Esperti_mod!S45-Esperti_mod!O45))^Consenso_valutazioni!$A$2+(ABS(Esperti_mod!Y45-Esperti_mod!U45))^Consenso_valutazioni!$A$2)^(1/Consenso_valutazioni!$A$2))/Consenso_valutazioni!$A$4)*4^(-1/Consenso_valutazioni!$A$2)</f>
        <v>0.85</v>
      </c>
      <c r="P44" s="23" t="n">
        <f aca="false">1-((((ABS(Esperti_mod!G45-Esperti_mod!B45))^Consenso_valutazioni!$A$2+(ABS(Esperti_mod!M45-Esperti_mod!H45))^Consenso_valutazioni!$A$2+(ABS(Esperti_mod!S45-Esperti_mod!N45))^Consenso_valutazioni!$A$2+(ABS(Esperti_mod!Y45-Esperti_mod!T45))^Consenso_valutazioni!$A$2)^(1/Consenso_valutazioni!$A$2))/Consenso_valutazioni!$A$4)*4^(-1/Consenso_valutazioni!$A$2)</f>
        <v>0.85</v>
      </c>
    </row>
    <row r="45" customFormat="false" ht="12.8" hidden="false" customHeight="false" outlineLevel="0" collapsed="false">
      <c r="A45" s="8" t="s">
        <v>54</v>
      </c>
      <c r="B45" s="23" t="n">
        <f aca="false">1-((((ABS(Esperti_mod!C46-Esperti_mod!B46))^Consenso_valutazioni!$A$2+(ABS(Esperti_mod!I46-Esperti_mod!H46))^Consenso_valutazioni!$A$2+(ABS(Esperti_mod!O46-Esperti_mod!N46))^Consenso_valutazioni!$A$2+(ABS(Esperti_mod!U46-Esperti_mod!T46))^Consenso_valutazioni!$A$2)^(1/Consenso_valutazioni!$A$2))/Consenso_valutazioni!$A$4)*4^(-1/Consenso_valutazioni!$A$2)</f>
        <v>0.7</v>
      </c>
      <c r="C45" s="23" t="n">
        <f aca="false">1-((((ABS(Esperti_mod!D46-Esperti_mod!C46))^Consenso_valutazioni!$A$2+(ABS(Esperti_mod!J46-Esperti_mod!I46))^Consenso_valutazioni!$A$2+(ABS(Esperti_mod!P46-Esperti_mod!O46))^Consenso_valutazioni!$A$2+(ABS(Esperti_mod!V46-Esperti_mod!U46))^Consenso_valutazioni!$A$2)^(1/Consenso_valutazioni!$A$2))/Consenso_valutazioni!$A$4)*4^(-1/Consenso_valutazioni!$A$2)</f>
        <v>0.85</v>
      </c>
      <c r="D45" s="23" t="n">
        <f aca="false">1-((((ABS(Esperti_mod!E46-Esperti_mod!D46))^Consenso_valutazioni!$A$2+(ABS(Esperti_mod!K46-Esperti_mod!J46))^Consenso_valutazioni!$A$2+(ABS(Esperti_mod!Q46-Esperti_mod!P46))^Consenso_valutazioni!$A$2+(ABS(Esperti_mod!W46-Esperti_mod!V46))^Consenso_valutazioni!$A$2)^(1/Consenso_valutazioni!$A$2))/Consenso_valutazioni!$A$4)*4^(-1/Consenso_valutazioni!$A$2)</f>
        <v>0.4</v>
      </c>
      <c r="E45" s="23" t="n">
        <f aca="false">1-((((ABS(Esperti_mod!F46-Esperti_mod!E46))^Consenso_valutazioni!$A$2+(ABS(Esperti_mod!L46-Esperti_mod!K46))^Consenso_valutazioni!$A$2+(ABS(Esperti_mod!R46-Esperti_mod!Q46))^Consenso_valutazioni!$A$2+(ABS(Esperti_mod!X46-Esperti_mod!W46))^Consenso_valutazioni!$A$2)^(1/Consenso_valutazioni!$A$2))/Consenso_valutazioni!$A$4)*4^(-1/Consenso_valutazioni!$A$2)</f>
        <v>0.25</v>
      </c>
      <c r="F45" s="23" t="n">
        <f aca="false">1-((((ABS(Esperti_mod!G46-Esperti_mod!F46))^Consenso_valutazioni!$A$2+(ABS(Esperti_mod!M46-Esperti_mod!L46))^Consenso_valutazioni!$A$2+(ABS(Esperti_mod!S46-Esperti_mod!R46))^Consenso_valutazioni!$A$2+(ABS(Esperti_mod!Y46-Esperti_mod!X46))^Consenso_valutazioni!$A$2)^(1/Consenso_valutazioni!$A$2))/Consenso_valutazioni!$A$4)*4^(-1/Consenso_valutazioni!$A$2)</f>
        <v>0.7</v>
      </c>
      <c r="G45" s="23" t="n">
        <f aca="false">1-((((ABS(Esperti_mod!D46-Esperti_mod!B46))^Consenso_valutazioni!$A$2+(ABS(Esperti_mod!J46-Esperti_mod!H46))^Consenso_valutazioni!$A$2+(ABS(Esperti_mod!P46-Esperti_mod!N46))^Consenso_valutazioni!$A$2+(ABS(Esperti_mod!V46-Esperti_mod!T46))^Consenso_valutazioni!$A$2)^(1/Consenso_valutazioni!$A$2))/Consenso_valutazioni!$A$4)*4^(-1/Consenso_valutazioni!$A$2)</f>
        <v>0.85</v>
      </c>
      <c r="H45" s="23" t="n">
        <f aca="false">1-((((ABS(Esperti_mod!E46-Esperti_mod!C46))^Consenso_valutazioni!$A$2+(ABS(Esperti_mod!K46-Esperti_mod!I46))^Consenso_valutazioni!$A$2+(ABS(Esperti_mod!Q46-Esperti_mod!O46))^Consenso_valutazioni!$A$2+(ABS(Esperti_mod!W46-Esperti_mod!U46))^Consenso_valutazioni!$A$2)^(1/Consenso_valutazioni!$A$2))/Consenso_valutazioni!$A$4)*4^(-1/Consenso_valutazioni!$A$2)</f>
        <v>0.25</v>
      </c>
      <c r="I45" s="23" t="n">
        <f aca="false">1-((((ABS(Esperti_mod!F46-Esperti_mod!D46))^Consenso_valutazioni!$A$2+(ABS(Esperti_mod!L46-Esperti_mod!J46))^Consenso_valutazioni!$A$2+(ABS(Esperti_mod!R46-Esperti_mod!P46))^Consenso_valutazioni!$A$2+(ABS(Esperti_mod!X46-Esperti_mod!V46))^Consenso_valutazioni!$A$2)^(1/Consenso_valutazioni!$A$2))/Consenso_valutazioni!$A$4)*4^(-1/Consenso_valutazioni!$A$2)</f>
        <v>0.85</v>
      </c>
      <c r="J45" s="23" t="n">
        <f aca="false">1-((((ABS(Esperti_mod!G46-Esperti_mod!E46))^Consenso_valutazioni!$A$2+(ABS(Esperti_mod!M46-Esperti_mod!K46))^Consenso_valutazioni!$A$2+(ABS(Esperti_mod!S46-Esperti_mod!Q46))^Consenso_valutazioni!$A$2+(ABS(Esperti_mod!Y46-Esperti_mod!W46))^Consenso_valutazioni!$A$2)^(1/Consenso_valutazioni!$A$2))/Consenso_valutazioni!$A$4)*4^(-1/Consenso_valutazioni!$A$2)</f>
        <v>0.55</v>
      </c>
      <c r="K45" s="23" t="n">
        <f aca="false">1-((((ABS(Esperti_mod!E46-Esperti_mod!B46))^Consenso_valutazioni!$A$2+(ABS(Esperti_mod!K46-Esperti_mod!H46))^Consenso_valutazioni!$A$2+(ABS(Esperti_mod!Q46-Esperti_mod!N46))^Consenso_valutazioni!$A$2+(ABS(Esperti_mod!W46-Esperti_mod!T46))^Consenso_valutazioni!$A$2)^(1/Consenso_valutazioni!$A$2))/Consenso_valutazioni!$A$4)*4^(-1/Consenso_valutazioni!$A$2)</f>
        <v>0.55</v>
      </c>
      <c r="L45" s="23" t="n">
        <f aca="false">1-((((ABS(Esperti_mod!F46-Esperti_mod!C46))^Consenso_valutazioni!$A$2+(ABS(Esperti_mod!L46-Esperti_mod!I46))^Consenso_valutazioni!$A$2+(ABS(Esperti_mod!R46-Esperti_mod!O46))^Consenso_valutazioni!$A$2+(ABS(Esperti_mod!X46-Esperti_mod!U46))^Consenso_valutazioni!$A$2)^(1/Consenso_valutazioni!$A$2))/Consenso_valutazioni!$A$4)*4^(-1/Consenso_valutazioni!$A$2)</f>
        <v>1</v>
      </c>
      <c r="M45" s="23" t="n">
        <f aca="false">1-((((ABS(Esperti_mod!G46-Esperti_mod!D46))^Consenso_valutazioni!$A$2+(ABS(Esperti_mod!M46-Esperti_mod!J46))^Consenso_valutazioni!$A$2+(ABS(Esperti_mod!S46-Esperti_mod!P46))^Consenso_valutazioni!$A$2+(ABS(Esperti_mod!Y46-Esperti_mod!V46))^Consenso_valutazioni!$A$2)^(1/Consenso_valutazioni!$A$2))/Consenso_valutazioni!$A$4)*4^(-1/Consenso_valutazioni!$A$2)</f>
        <v>0.85</v>
      </c>
      <c r="N45" s="24" t="n">
        <f aca="false">1-((((ABS(Esperti_mod!F46-Esperti_mod!B46))^Consenso_valutazioni!$A$2+(ABS(Esperti_mod!L46-Esperti_mod!H46))^Consenso_valutazioni!$A$2+(ABS(Esperti_mod!R46-Esperti_mod!N46))^Consenso_valutazioni!$A$2+(ABS(Esperti_mod!X46-Esperti_mod!T46))^Consenso_valutazioni!$A$2)^(1/Consenso_valutazioni!$A$2))/Consenso_valutazioni!$A$4)*4^(-1/Consenso_valutazioni!$A$2)</f>
        <v>0.7</v>
      </c>
      <c r="O45" s="24" t="n">
        <f aca="false">1-((((ABS(Esperti_mod!G46-Esperti_mod!C46))^Consenso_valutazioni!$A$2+(ABS(Esperti_mod!M46-Esperti_mod!I46))^Consenso_valutazioni!$A$2+(ABS(Esperti_mod!S46-Esperti_mod!O46))^Consenso_valutazioni!$A$2+(ABS(Esperti_mod!Y46-Esperti_mod!U46))^Consenso_valutazioni!$A$2)^(1/Consenso_valutazioni!$A$2))/Consenso_valutazioni!$A$4)*4^(-1/Consenso_valutazioni!$A$2)</f>
        <v>0.7</v>
      </c>
      <c r="P45" s="23" t="n">
        <f aca="false">1-((((ABS(Esperti_mod!G46-Esperti_mod!B46))^Consenso_valutazioni!$A$2+(ABS(Esperti_mod!M46-Esperti_mod!H46))^Consenso_valutazioni!$A$2+(ABS(Esperti_mod!S46-Esperti_mod!N46))^Consenso_valutazioni!$A$2+(ABS(Esperti_mod!Y46-Esperti_mod!T46))^Consenso_valutazioni!$A$2)^(1/Consenso_valutazioni!$A$2))/Consenso_valutazioni!$A$4)*4^(-1/Consenso_valutazioni!$A$2)</f>
        <v>1</v>
      </c>
    </row>
    <row r="46" customFormat="false" ht="12.8" hidden="false" customHeight="false" outlineLevel="0" collapsed="false">
      <c r="A46" s="8" t="s">
        <v>55</v>
      </c>
      <c r="B46" s="23" t="n">
        <f aca="false">1-((((ABS(Esperti_mod!C47-Esperti_mod!B47))^Consenso_valutazioni!$A$2+(ABS(Esperti_mod!I47-Esperti_mod!H47))^Consenso_valutazioni!$A$2+(ABS(Esperti_mod!O47-Esperti_mod!N47))^Consenso_valutazioni!$A$2+(ABS(Esperti_mod!U47-Esperti_mod!T47))^Consenso_valutazioni!$A$2)^(1/Consenso_valutazioni!$A$2))/Consenso_valutazioni!$A$4)*4^(-1/Consenso_valutazioni!$A$2)</f>
        <v>1</v>
      </c>
      <c r="C46" s="23" t="n">
        <f aca="false">1-((((ABS(Esperti_mod!D47-Esperti_mod!C47))^Consenso_valutazioni!$A$2+(ABS(Esperti_mod!J47-Esperti_mod!I47))^Consenso_valutazioni!$A$2+(ABS(Esperti_mod!P47-Esperti_mod!O47))^Consenso_valutazioni!$A$2+(ABS(Esperti_mod!V47-Esperti_mod!U47))^Consenso_valutazioni!$A$2)^(1/Consenso_valutazioni!$A$2))/Consenso_valutazioni!$A$4)*4^(-1/Consenso_valutazioni!$A$2)</f>
        <v>0.55</v>
      </c>
      <c r="D46" s="23" t="n">
        <f aca="false">1-((((ABS(Esperti_mod!E47-Esperti_mod!D47))^Consenso_valutazioni!$A$2+(ABS(Esperti_mod!K47-Esperti_mod!J47))^Consenso_valutazioni!$A$2+(ABS(Esperti_mod!Q47-Esperti_mod!P47))^Consenso_valutazioni!$A$2+(ABS(Esperti_mod!W47-Esperti_mod!V47))^Consenso_valutazioni!$A$2)^(1/Consenso_valutazioni!$A$2))/Consenso_valutazioni!$A$4)*4^(-1/Consenso_valutazioni!$A$2)</f>
        <v>0.55</v>
      </c>
      <c r="E46" s="23" t="n">
        <f aca="false">1-((((ABS(Esperti_mod!F47-Esperti_mod!E47))^Consenso_valutazioni!$A$2+(ABS(Esperti_mod!L47-Esperti_mod!K47))^Consenso_valutazioni!$A$2+(ABS(Esperti_mod!R47-Esperti_mod!Q47))^Consenso_valutazioni!$A$2+(ABS(Esperti_mod!X47-Esperti_mod!W47))^Consenso_valutazioni!$A$2)^(1/Consenso_valutazioni!$A$2))/Consenso_valutazioni!$A$4)*4^(-1/Consenso_valutazioni!$A$2)</f>
        <v>1</v>
      </c>
      <c r="F46" s="23" t="n">
        <f aca="false">1-((((ABS(Esperti_mod!G47-Esperti_mod!F47))^Consenso_valutazioni!$A$2+(ABS(Esperti_mod!M47-Esperti_mod!L47))^Consenso_valutazioni!$A$2+(ABS(Esperti_mod!S47-Esperti_mod!R47))^Consenso_valutazioni!$A$2+(ABS(Esperti_mod!Y47-Esperti_mod!X47))^Consenso_valutazioni!$A$2)^(1/Consenso_valutazioni!$A$2))/Consenso_valutazioni!$A$4)*4^(-1/Consenso_valutazioni!$A$2)</f>
        <v>0.4</v>
      </c>
      <c r="G46" s="23" t="n">
        <f aca="false">1-((((ABS(Esperti_mod!D47-Esperti_mod!B47))^Consenso_valutazioni!$A$2+(ABS(Esperti_mod!J47-Esperti_mod!H47))^Consenso_valutazioni!$A$2+(ABS(Esperti_mod!P47-Esperti_mod!N47))^Consenso_valutazioni!$A$2+(ABS(Esperti_mod!V47-Esperti_mod!T47))^Consenso_valutazioni!$A$2)^(1/Consenso_valutazioni!$A$2))/Consenso_valutazioni!$A$4)*4^(-1/Consenso_valutazioni!$A$2)</f>
        <v>0.55</v>
      </c>
      <c r="H46" s="23" t="n">
        <f aca="false">1-((((ABS(Esperti_mod!E47-Esperti_mod!C47))^Consenso_valutazioni!$A$2+(ABS(Esperti_mod!K47-Esperti_mod!I47))^Consenso_valutazioni!$A$2+(ABS(Esperti_mod!Q47-Esperti_mod!O47))^Consenso_valutazioni!$A$2+(ABS(Esperti_mod!W47-Esperti_mod!U47))^Consenso_valutazioni!$A$2)^(1/Consenso_valutazioni!$A$2))/Consenso_valutazioni!$A$4)*4^(-1/Consenso_valutazioni!$A$2)</f>
        <v>1</v>
      </c>
      <c r="I46" s="23" t="n">
        <f aca="false">1-((((ABS(Esperti_mod!F47-Esperti_mod!D47))^Consenso_valutazioni!$A$2+(ABS(Esperti_mod!L47-Esperti_mod!J47))^Consenso_valutazioni!$A$2+(ABS(Esperti_mod!R47-Esperti_mod!P47))^Consenso_valutazioni!$A$2+(ABS(Esperti_mod!X47-Esperti_mod!V47))^Consenso_valutazioni!$A$2)^(1/Consenso_valutazioni!$A$2))/Consenso_valutazioni!$A$4)*4^(-1/Consenso_valutazioni!$A$2)</f>
        <v>0.55</v>
      </c>
      <c r="J46" s="23" t="n">
        <f aca="false">1-((((ABS(Esperti_mod!G47-Esperti_mod!E47))^Consenso_valutazioni!$A$2+(ABS(Esperti_mod!M47-Esperti_mod!K47))^Consenso_valutazioni!$A$2+(ABS(Esperti_mod!S47-Esperti_mod!Q47))^Consenso_valutazioni!$A$2+(ABS(Esperti_mod!Y47-Esperti_mod!W47))^Consenso_valutazioni!$A$2)^(1/Consenso_valutazioni!$A$2))/Consenso_valutazioni!$A$4)*4^(-1/Consenso_valutazioni!$A$2)</f>
        <v>0.4</v>
      </c>
      <c r="K46" s="23" t="n">
        <f aca="false">1-((((ABS(Esperti_mod!E47-Esperti_mod!B47))^Consenso_valutazioni!$A$2+(ABS(Esperti_mod!K47-Esperti_mod!H47))^Consenso_valutazioni!$A$2+(ABS(Esperti_mod!Q47-Esperti_mod!N47))^Consenso_valutazioni!$A$2+(ABS(Esperti_mod!W47-Esperti_mod!T47))^Consenso_valutazioni!$A$2)^(1/Consenso_valutazioni!$A$2))/Consenso_valutazioni!$A$4)*4^(-1/Consenso_valutazioni!$A$2)</f>
        <v>1</v>
      </c>
      <c r="L46" s="23" t="n">
        <f aca="false">1-((((ABS(Esperti_mod!F47-Esperti_mod!C47))^Consenso_valutazioni!$A$2+(ABS(Esperti_mod!L47-Esperti_mod!I47))^Consenso_valutazioni!$A$2+(ABS(Esperti_mod!R47-Esperti_mod!O47))^Consenso_valutazioni!$A$2+(ABS(Esperti_mod!X47-Esperti_mod!U47))^Consenso_valutazioni!$A$2)^(1/Consenso_valutazioni!$A$2))/Consenso_valutazioni!$A$4)*4^(-1/Consenso_valutazioni!$A$2)</f>
        <v>1</v>
      </c>
      <c r="M46" s="23" t="n">
        <f aca="false">1-((((ABS(Esperti_mod!G47-Esperti_mod!D47))^Consenso_valutazioni!$A$2+(ABS(Esperti_mod!M47-Esperti_mod!J47))^Consenso_valutazioni!$A$2+(ABS(Esperti_mod!S47-Esperti_mod!P47))^Consenso_valutazioni!$A$2+(ABS(Esperti_mod!Y47-Esperti_mod!V47))^Consenso_valutazioni!$A$2)^(1/Consenso_valutazioni!$A$2))/Consenso_valutazioni!$A$4)*4^(-1/Consenso_valutazioni!$A$2)</f>
        <v>0.85</v>
      </c>
      <c r="N46" s="24" t="n">
        <f aca="false">1-((((ABS(Esperti_mod!F47-Esperti_mod!B47))^Consenso_valutazioni!$A$2+(ABS(Esperti_mod!L47-Esperti_mod!H47))^Consenso_valutazioni!$A$2+(ABS(Esperti_mod!R47-Esperti_mod!N47))^Consenso_valutazioni!$A$2+(ABS(Esperti_mod!X47-Esperti_mod!T47))^Consenso_valutazioni!$A$2)^(1/Consenso_valutazioni!$A$2))/Consenso_valutazioni!$A$4)*4^(-1/Consenso_valutazioni!$A$2)</f>
        <v>1</v>
      </c>
      <c r="O46" s="24" t="n">
        <f aca="false">1-((((ABS(Esperti_mod!G47-Esperti_mod!C47))^Consenso_valutazioni!$A$2+(ABS(Esperti_mod!M47-Esperti_mod!I47))^Consenso_valutazioni!$A$2+(ABS(Esperti_mod!S47-Esperti_mod!O47))^Consenso_valutazioni!$A$2+(ABS(Esperti_mod!Y47-Esperti_mod!U47))^Consenso_valutazioni!$A$2)^(1/Consenso_valutazioni!$A$2))/Consenso_valutazioni!$A$4)*4^(-1/Consenso_valutazioni!$A$2)</f>
        <v>0.4</v>
      </c>
      <c r="P46" s="23" t="n">
        <f aca="false">1-((((ABS(Esperti_mod!G47-Esperti_mod!B47))^Consenso_valutazioni!$A$2+(ABS(Esperti_mod!M47-Esperti_mod!H47))^Consenso_valutazioni!$A$2+(ABS(Esperti_mod!S47-Esperti_mod!N47))^Consenso_valutazioni!$A$2+(ABS(Esperti_mod!Y47-Esperti_mod!T47))^Consenso_valutazioni!$A$2)^(1/Consenso_valutazioni!$A$2))/Consenso_valutazioni!$A$4)*4^(-1/Consenso_valutazioni!$A$2)</f>
        <v>0.4</v>
      </c>
    </row>
    <row r="47" customFormat="false" ht="12.8" hidden="false" customHeight="false" outlineLevel="0" collapsed="false">
      <c r="A47" s="8" t="s">
        <v>56</v>
      </c>
      <c r="B47" s="23" t="n">
        <f aca="false">1-((((ABS(Esperti_mod!C48-Esperti_mod!B48))^Consenso_valutazioni!$A$2+(ABS(Esperti_mod!I48-Esperti_mod!H48))^Consenso_valutazioni!$A$2+(ABS(Esperti_mod!O48-Esperti_mod!N48))^Consenso_valutazioni!$A$2+(ABS(Esperti_mod!U48-Esperti_mod!T48))^Consenso_valutazioni!$A$2)^(1/Consenso_valutazioni!$A$2))/Consenso_valutazioni!$A$4)*4^(-1/Consenso_valutazioni!$A$2)</f>
        <v>0.7</v>
      </c>
      <c r="C47" s="23" t="n">
        <f aca="false">1-((((ABS(Esperti_mod!D48-Esperti_mod!C48))^Consenso_valutazioni!$A$2+(ABS(Esperti_mod!J48-Esperti_mod!I48))^Consenso_valutazioni!$A$2+(ABS(Esperti_mod!P48-Esperti_mod!O48))^Consenso_valutazioni!$A$2+(ABS(Esperti_mod!V48-Esperti_mod!U48))^Consenso_valutazioni!$A$2)^(1/Consenso_valutazioni!$A$2))/Consenso_valutazioni!$A$4)*4^(-1/Consenso_valutazioni!$A$2)</f>
        <v>0.7</v>
      </c>
      <c r="D47" s="23" t="n">
        <f aca="false">1-((((ABS(Esperti_mod!E48-Esperti_mod!D48))^Consenso_valutazioni!$A$2+(ABS(Esperti_mod!K48-Esperti_mod!J48))^Consenso_valutazioni!$A$2+(ABS(Esperti_mod!Q48-Esperti_mod!P48))^Consenso_valutazioni!$A$2+(ABS(Esperti_mod!W48-Esperti_mod!V48))^Consenso_valutazioni!$A$2)^(1/Consenso_valutazioni!$A$2))/Consenso_valutazioni!$A$4)*4^(-1/Consenso_valutazioni!$A$2)</f>
        <v>0.7</v>
      </c>
      <c r="E47" s="23" t="n">
        <f aca="false">1-((((ABS(Esperti_mod!F48-Esperti_mod!E48))^Consenso_valutazioni!$A$2+(ABS(Esperti_mod!L48-Esperti_mod!K48))^Consenso_valutazioni!$A$2+(ABS(Esperti_mod!R48-Esperti_mod!Q48))^Consenso_valutazioni!$A$2+(ABS(Esperti_mod!X48-Esperti_mod!W48))^Consenso_valutazioni!$A$2)^(1/Consenso_valutazioni!$A$2))/Consenso_valutazioni!$A$4)*4^(-1/Consenso_valutazioni!$A$2)</f>
        <v>0.7</v>
      </c>
      <c r="F47" s="23" t="n">
        <f aca="false">1-((((ABS(Esperti_mod!G48-Esperti_mod!F48))^Consenso_valutazioni!$A$2+(ABS(Esperti_mod!M48-Esperti_mod!L48))^Consenso_valutazioni!$A$2+(ABS(Esperti_mod!S48-Esperti_mod!R48))^Consenso_valutazioni!$A$2+(ABS(Esperti_mod!Y48-Esperti_mod!X48))^Consenso_valutazioni!$A$2)^(1/Consenso_valutazioni!$A$2))/Consenso_valutazioni!$A$4)*4^(-1/Consenso_valutazioni!$A$2)</f>
        <v>1</v>
      </c>
      <c r="G47" s="23" t="n">
        <f aca="false">1-((((ABS(Esperti_mod!D48-Esperti_mod!B48))^Consenso_valutazioni!$A$2+(ABS(Esperti_mod!J48-Esperti_mod!H48))^Consenso_valutazioni!$A$2+(ABS(Esperti_mod!P48-Esperti_mod!N48))^Consenso_valutazioni!$A$2+(ABS(Esperti_mod!V48-Esperti_mod!T48))^Consenso_valutazioni!$A$2)^(1/Consenso_valutazioni!$A$2))/Consenso_valutazioni!$A$4)*4^(-1/Consenso_valutazioni!$A$2)</f>
        <v>1</v>
      </c>
      <c r="H47" s="23" t="n">
        <f aca="false">1-((((ABS(Esperti_mod!E48-Esperti_mod!C48))^Consenso_valutazioni!$A$2+(ABS(Esperti_mod!K48-Esperti_mod!I48))^Consenso_valutazioni!$A$2+(ABS(Esperti_mod!Q48-Esperti_mod!O48))^Consenso_valutazioni!$A$2+(ABS(Esperti_mod!W48-Esperti_mod!U48))^Consenso_valutazioni!$A$2)^(1/Consenso_valutazioni!$A$2))/Consenso_valutazioni!$A$4)*4^(-1/Consenso_valutazioni!$A$2)</f>
        <v>1</v>
      </c>
      <c r="I47" s="23" t="n">
        <f aca="false">1-((((ABS(Esperti_mod!F48-Esperti_mod!D48))^Consenso_valutazioni!$A$2+(ABS(Esperti_mod!L48-Esperti_mod!J48))^Consenso_valutazioni!$A$2+(ABS(Esperti_mod!R48-Esperti_mod!P48))^Consenso_valutazioni!$A$2+(ABS(Esperti_mod!X48-Esperti_mod!V48))^Consenso_valutazioni!$A$2)^(1/Consenso_valutazioni!$A$2))/Consenso_valutazioni!$A$4)*4^(-1/Consenso_valutazioni!$A$2)</f>
        <v>1</v>
      </c>
      <c r="J47" s="23" t="n">
        <f aca="false">1-((((ABS(Esperti_mod!G48-Esperti_mod!E48))^Consenso_valutazioni!$A$2+(ABS(Esperti_mod!M48-Esperti_mod!K48))^Consenso_valutazioni!$A$2+(ABS(Esperti_mod!S48-Esperti_mod!Q48))^Consenso_valutazioni!$A$2+(ABS(Esperti_mod!Y48-Esperti_mod!W48))^Consenso_valutazioni!$A$2)^(1/Consenso_valutazioni!$A$2))/Consenso_valutazioni!$A$4)*4^(-1/Consenso_valutazioni!$A$2)</f>
        <v>0.7</v>
      </c>
      <c r="K47" s="23" t="n">
        <f aca="false">1-((((ABS(Esperti_mod!E48-Esperti_mod!B48))^Consenso_valutazioni!$A$2+(ABS(Esperti_mod!K48-Esperti_mod!H48))^Consenso_valutazioni!$A$2+(ABS(Esperti_mod!Q48-Esperti_mod!N48))^Consenso_valutazioni!$A$2+(ABS(Esperti_mod!W48-Esperti_mod!T48))^Consenso_valutazioni!$A$2)^(1/Consenso_valutazioni!$A$2))/Consenso_valutazioni!$A$4)*4^(-1/Consenso_valutazioni!$A$2)</f>
        <v>0.7</v>
      </c>
      <c r="L47" s="23" t="n">
        <f aca="false">1-((((ABS(Esperti_mod!F48-Esperti_mod!C48))^Consenso_valutazioni!$A$2+(ABS(Esperti_mod!L48-Esperti_mod!I48))^Consenso_valutazioni!$A$2+(ABS(Esperti_mod!R48-Esperti_mod!O48))^Consenso_valutazioni!$A$2+(ABS(Esperti_mod!X48-Esperti_mod!U48))^Consenso_valutazioni!$A$2)^(1/Consenso_valutazioni!$A$2))/Consenso_valutazioni!$A$4)*4^(-1/Consenso_valutazioni!$A$2)</f>
        <v>0.7</v>
      </c>
      <c r="M47" s="23" t="n">
        <f aca="false">1-((((ABS(Esperti_mod!G48-Esperti_mod!D48))^Consenso_valutazioni!$A$2+(ABS(Esperti_mod!M48-Esperti_mod!J48))^Consenso_valutazioni!$A$2+(ABS(Esperti_mod!S48-Esperti_mod!P48))^Consenso_valutazioni!$A$2+(ABS(Esperti_mod!Y48-Esperti_mod!V48))^Consenso_valutazioni!$A$2)^(1/Consenso_valutazioni!$A$2))/Consenso_valutazioni!$A$4)*4^(-1/Consenso_valutazioni!$A$2)</f>
        <v>1</v>
      </c>
      <c r="N47" s="24" t="n">
        <f aca="false">1-((((ABS(Esperti_mod!F48-Esperti_mod!B48))^Consenso_valutazioni!$A$2+(ABS(Esperti_mod!L48-Esperti_mod!H48))^Consenso_valutazioni!$A$2+(ABS(Esperti_mod!R48-Esperti_mod!N48))^Consenso_valutazioni!$A$2+(ABS(Esperti_mod!X48-Esperti_mod!T48))^Consenso_valutazioni!$A$2)^(1/Consenso_valutazioni!$A$2))/Consenso_valutazioni!$A$4)*4^(-1/Consenso_valutazioni!$A$2)</f>
        <v>1</v>
      </c>
      <c r="O47" s="24" t="n">
        <f aca="false">1-((((ABS(Esperti_mod!G48-Esperti_mod!C48))^Consenso_valutazioni!$A$2+(ABS(Esperti_mod!M48-Esperti_mod!I48))^Consenso_valutazioni!$A$2+(ABS(Esperti_mod!S48-Esperti_mod!O48))^Consenso_valutazioni!$A$2+(ABS(Esperti_mod!Y48-Esperti_mod!U48))^Consenso_valutazioni!$A$2)^(1/Consenso_valutazioni!$A$2))/Consenso_valutazioni!$A$4)*4^(-1/Consenso_valutazioni!$A$2)</f>
        <v>0.7</v>
      </c>
      <c r="P47" s="23" t="n">
        <f aca="false">1-((((ABS(Esperti_mod!G48-Esperti_mod!B48))^Consenso_valutazioni!$A$2+(ABS(Esperti_mod!M48-Esperti_mod!H48))^Consenso_valutazioni!$A$2+(ABS(Esperti_mod!S48-Esperti_mod!N48))^Consenso_valutazioni!$A$2+(ABS(Esperti_mod!Y48-Esperti_mod!T48))^Consenso_valutazioni!$A$2)^(1/Consenso_valutazioni!$A$2))/Consenso_valutazioni!$A$4)*4^(-1/Consenso_valutazioni!$A$2)</f>
        <v>1</v>
      </c>
    </row>
    <row r="48" customFormat="false" ht="12.8" hidden="false" customHeight="false" outlineLevel="0" collapsed="false">
      <c r="A48" s="8" t="s">
        <v>57</v>
      </c>
      <c r="B48" s="23" t="n">
        <f aca="false">1-((((ABS(Esperti_mod!C49-Esperti_mod!B49))^Consenso_valutazioni!$A$2+(ABS(Esperti_mod!I49-Esperti_mod!H49))^Consenso_valutazioni!$A$2+(ABS(Esperti_mod!O49-Esperti_mod!N49))^Consenso_valutazioni!$A$2+(ABS(Esperti_mod!U49-Esperti_mod!T49))^Consenso_valutazioni!$A$2)^(1/Consenso_valutazioni!$A$2))/Consenso_valutazioni!$A$4)*4^(-1/Consenso_valutazioni!$A$2)</f>
        <v>0.55</v>
      </c>
      <c r="C48" s="23" t="n">
        <f aca="false">1-((((ABS(Esperti_mod!D49-Esperti_mod!C49))^Consenso_valutazioni!$A$2+(ABS(Esperti_mod!J49-Esperti_mod!I49))^Consenso_valutazioni!$A$2+(ABS(Esperti_mod!P49-Esperti_mod!O49))^Consenso_valutazioni!$A$2+(ABS(Esperti_mod!V49-Esperti_mod!U49))^Consenso_valutazioni!$A$2)^(1/Consenso_valutazioni!$A$2))/Consenso_valutazioni!$A$4)*4^(-1/Consenso_valutazioni!$A$2)</f>
        <v>0.55</v>
      </c>
      <c r="D48" s="23" t="n">
        <f aca="false">1-((((ABS(Esperti_mod!E49-Esperti_mod!D49))^Consenso_valutazioni!$A$2+(ABS(Esperti_mod!K49-Esperti_mod!J49))^Consenso_valutazioni!$A$2+(ABS(Esperti_mod!Q49-Esperti_mod!P49))^Consenso_valutazioni!$A$2+(ABS(Esperti_mod!W49-Esperti_mod!V49))^Consenso_valutazioni!$A$2)^(1/Consenso_valutazioni!$A$2))/Consenso_valutazioni!$A$4)*4^(-1/Consenso_valutazioni!$A$2)</f>
        <v>0.7</v>
      </c>
      <c r="E48" s="23" t="n">
        <f aca="false">1-((((ABS(Esperti_mod!F49-Esperti_mod!E49))^Consenso_valutazioni!$A$2+(ABS(Esperti_mod!L49-Esperti_mod!K49))^Consenso_valutazioni!$A$2+(ABS(Esperti_mod!R49-Esperti_mod!Q49))^Consenso_valutazioni!$A$2+(ABS(Esperti_mod!X49-Esperti_mod!W49))^Consenso_valutazioni!$A$2)^(1/Consenso_valutazioni!$A$2))/Consenso_valutazioni!$A$4)*4^(-1/Consenso_valutazioni!$A$2)</f>
        <v>0.85</v>
      </c>
      <c r="F48" s="23" t="n">
        <f aca="false">1-((((ABS(Esperti_mod!G49-Esperti_mod!F49))^Consenso_valutazioni!$A$2+(ABS(Esperti_mod!M49-Esperti_mod!L49))^Consenso_valutazioni!$A$2+(ABS(Esperti_mod!S49-Esperti_mod!R49))^Consenso_valutazioni!$A$2+(ABS(Esperti_mod!Y49-Esperti_mod!X49))^Consenso_valutazioni!$A$2)^(1/Consenso_valutazioni!$A$2))/Consenso_valutazioni!$A$4)*4^(-1/Consenso_valutazioni!$A$2)</f>
        <v>0.7</v>
      </c>
      <c r="G48" s="23" t="n">
        <f aca="false">1-((((ABS(Esperti_mod!D49-Esperti_mod!B49))^Consenso_valutazioni!$A$2+(ABS(Esperti_mod!J49-Esperti_mod!H49))^Consenso_valutazioni!$A$2+(ABS(Esperti_mod!P49-Esperti_mod!N49))^Consenso_valutazioni!$A$2+(ABS(Esperti_mod!V49-Esperti_mod!T49))^Consenso_valutazioni!$A$2)^(1/Consenso_valutazioni!$A$2))/Consenso_valutazioni!$A$4)*4^(-1/Consenso_valutazioni!$A$2)</f>
        <v>1</v>
      </c>
      <c r="H48" s="23" t="n">
        <f aca="false">1-((((ABS(Esperti_mod!E49-Esperti_mod!C49))^Consenso_valutazioni!$A$2+(ABS(Esperti_mod!K49-Esperti_mod!I49))^Consenso_valutazioni!$A$2+(ABS(Esperti_mod!Q49-Esperti_mod!O49))^Consenso_valutazioni!$A$2+(ABS(Esperti_mod!W49-Esperti_mod!U49))^Consenso_valutazioni!$A$2)^(1/Consenso_valutazioni!$A$2))/Consenso_valutazioni!$A$4)*4^(-1/Consenso_valutazioni!$A$2)</f>
        <v>0.85</v>
      </c>
      <c r="I48" s="23" t="n">
        <f aca="false">1-((((ABS(Esperti_mod!F49-Esperti_mod!D49))^Consenso_valutazioni!$A$2+(ABS(Esperti_mod!L49-Esperti_mod!J49))^Consenso_valutazioni!$A$2+(ABS(Esperti_mod!R49-Esperti_mod!P49))^Consenso_valutazioni!$A$2+(ABS(Esperti_mod!X49-Esperti_mod!V49))^Consenso_valutazioni!$A$2)^(1/Consenso_valutazioni!$A$2))/Consenso_valutazioni!$A$4)*4^(-1/Consenso_valutazioni!$A$2)</f>
        <v>0.85</v>
      </c>
      <c r="J48" s="23" t="n">
        <f aca="false">1-((((ABS(Esperti_mod!G49-Esperti_mod!E49))^Consenso_valutazioni!$A$2+(ABS(Esperti_mod!M49-Esperti_mod!K49))^Consenso_valutazioni!$A$2+(ABS(Esperti_mod!S49-Esperti_mod!Q49))^Consenso_valutazioni!$A$2+(ABS(Esperti_mod!Y49-Esperti_mod!W49))^Consenso_valutazioni!$A$2)^(1/Consenso_valutazioni!$A$2))/Consenso_valutazioni!$A$4)*4^(-1/Consenso_valutazioni!$A$2)</f>
        <v>0.55</v>
      </c>
      <c r="K48" s="23" t="n">
        <f aca="false">1-((((ABS(Esperti_mod!E49-Esperti_mod!B49))^Consenso_valutazioni!$A$2+(ABS(Esperti_mod!K49-Esperti_mod!H49))^Consenso_valutazioni!$A$2+(ABS(Esperti_mod!Q49-Esperti_mod!N49))^Consenso_valutazioni!$A$2+(ABS(Esperti_mod!W49-Esperti_mod!T49))^Consenso_valutazioni!$A$2)^(1/Consenso_valutazioni!$A$2))/Consenso_valutazioni!$A$4)*4^(-1/Consenso_valutazioni!$A$2)</f>
        <v>0.7</v>
      </c>
      <c r="L48" s="23" t="n">
        <f aca="false">1-((((ABS(Esperti_mod!F49-Esperti_mod!C49))^Consenso_valutazioni!$A$2+(ABS(Esperti_mod!L49-Esperti_mod!I49))^Consenso_valutazioni!$A$2+(ABS(Esperti_mod!R49-Esperti_mod!O49))^Consenso_valutazioni!$A$2+(ABS(Esperti_mod!X49-Esperti_mod!U49))^Consenso_valutazioni!$A$2)^(1/Consenso_valutazioni!$A$2))/Consenso_valutazioni!$A$4)*4^(-1/Consenso_valutazioni!$A$2)</f>
        <v>0.7</v>
      </c>
      <c r="M48" s="23" t="n">
        <f aca="false">1-((((ABS(Esperti_mod!G49-Esperti_mod!D49))^Consenso_valutazioni!$A$2+(ABS(Esperti_mod!M49-Esperti_mod!J49))^Consenso_valutazioni!$A$2+(ABS(Esperti_mod!S49-Esperti_mod!P49))^Consenso_valutazioni!$A$2+(ABS(Esperti_mod!Y49-Esperti_mod!V49))^Consenso_valutazioni!$A$2)^(1/Consenso_valutazioni!$A$2))/Consenso_valutazioni!$A$4)*4^(-1/Consenso_valutazioni!$A$2)</f>
        <v>0.85</v>
      </c>
      <c r="N48" s="24" t="n">
        <f aca="false">1-((((ABS(Esperti_mod!F49-Esperti_mod!B49))^Consenso_valutazioni!$A$2+(ABS(Esperti_mod!L49-Esperti_mod!H49))^Consenso_valutazioni!$A$2+(ABS(Esperti_mod!R49-Esperti_mod!N49))^Consenso_valutazioni!$A$2+(ABS(Esperti_mod!X49-Esperti_mod!T49))^Consenso_valutazioni!$A$2)^(1/Consenso_valutazioni!$A$2))/Consenso_valutazioni!$A$4)*4^(-1/Consenso_valutazioni!$A$2)</f>
        <v>0.85</v>
      </c>
      <c r="O48" s="24" t="n">
        <f aca="false">1-((((ABS(Esperti_mod!G49-Esperti_mod!C49))^Consenso_valutazioni!$A$2+(ABS(Esperti_mod!M49-Esperti_mod!I49))^Consenso_valutazioni!$A$2+(ABS(Esperti_mod!S49-Esperti_mod!O49))^Consenso_valutazioni!$A$2+(ABS(Esperti_mod!Y49-Esperti_mod!U49))^Consenso_valutazioni!$A$2)^(1/Consenso_valutazioni!$A$2))/Consenso_valutazioni!$A$4)*4^(-1/Consenso_valutazioni!$A$2)</f>
        <v>0.4</v>
      </c>
      <c r="P48" s="23" t="n">
        <f aca="false">1-((((ABS(Esperti_mod!G49-Esperti_mod!B49))^Consenso_valutazioni!$A$2+(ABS(Esperti_mod!M49-Esperti_mod!H49))^Consenso_valutazioni!$A$2+(ABS(Esperti_mod!S49-Esperti_mod!N49))^Consenso_valutazioni!$A$2+(ABS(Esperti_mod!Y49-Esperti_mod!T49))^Consenso_valutazioni!$A$2)^(1/Consenso_valutazioni!$A$2))/Consenso_valutazioni!$A$4)*4^(-1/Consenso_valutazioni!$A$2)</f>
        <v>0.85</v>
      </c>
    </row>
    <row r="49" customFormat="false" ht="12.8" hidden="false" customHeight="false" outlineLevel="0" collapsed="false">
      <c r="A49" s="8" t="s">
        <v>58</v>
      </c>
      <c r="B49" s="23" t="n">
        <f aca="false">1-((((ABS(Esperti_mod!C50-Esperti_mod!B50))^Consenso_valutazioni!$A$2+(ABS(Esperti_mod!I50-Esperti_mod!H50))^Consenso_valutazioni!$A$2+(ABS(Esperti_mod!O50-Esperti_mod!N50))^Consenso_valutazioni!$A$2+(ABS(Esperti_mod!U50-Esperti_mod!T50))^Consenso_valutazioni!$A$2)^(1/Consenso_valutazioni!$A$2))/Consenso_valutazioni!$A$4)*4^(-1/Consenso_valutazioni!$A$2)</f>
        <v>0.55</v>
      </c>
      <c r="C49" s="23" t="n">
        <f aca="false">1-((((ABS(Esperti_mod!D50-Esperti_mod!C50))^Consenso_valutazioni!$A$2+(ABS(Esperti_mod!J50-Esperti_mod!I50))^Consenso_valutazioni!$A$2+(ABS(Esperti_mod!P50-Esperti_mod!O50))^Consenso_valutazioni!$A$2+(ABS(Esperti_mod!V50-Esperti_mod!U50))^Consenso_valutazioni!$A$2)^(1/Consenso_valutazioni!$A$2))/Consenso_valutazioni!$A$4)*4^(-1/Consenso_valutazioni!$A$2)</f>
        <v>0.55</v>
      </c>
      <c r="D49" s="23" t="n">
        <f aca="false">1-((((ABS(Esperti_mod!E50-Esperti_mod!D50))^Consenso_valutazioni!$A$2+(ABS(Esperti_mod!K50-Esperti_mod!J50))^Consenso_valutazioni!$A$2+(ABS(Esperti_mod!Q50-Esperti_mod!P50))^Consenso_valutazioni!$A$2+(ABS(Esperti_mod!W50-Esperti_mod!V50))^Consenso_valutazioni!$A$2)^(1/Consenso_valutazioni!$A$2))/Consenso_valutazioni!$A$4)*4^(-1/Consenso_valutazioni!$A$2)</f>
        <v>0.7</v>
      </c>
      <c r="E49" s="23" t="n">
        <f aca="false">1-((((ABS(Esperti_mod!F50-Esperti_mod!E50))^Consenso_valutazioni!$A$2+(ABS(Esperti_mod!L50-Esperti_mod!K50))^Consenso_valutazioni!$A$2+(ABS(Esperti_mod!R50-Esperti_mod!Q50))^Consenso_valutazioni!$A$2+(ABS(Esperti_mod!X50-Esperti_mod!W50))^Consenso_valutazioni!$A$2)^(1/Consenso_valutazioni!$A$2))/Consenso_valutazioni!$A$4)*4^(-1/Consenso_valutazioni!$A$2)</f>
        <v>0.7</v>
      </c>
      <c r="F49" s="23" t="n">
        <f aca="false">1-((((ABS(Esperti_mod!G50-Esperti_mod!F50))^Consenso_valutazioni!$A$2+(ABS(Esperti_mod!M50-Esperti_mod!L50))^Consenso_valutazioni!$A$2+(ABS(Esperti_mod!S50-Esperti_mod!R50))^Consenso_valutazioni!$A$2+(ABS(Esperti_mod!Y50-Esperti_mod!X50))^Consenso_valutazioni!$A$2)^(1/Consenso_valutazioni!$A$2))/Consenso_valutazioni!$A$4)*4^(-1/Consenso_valutazioni!$A$2)</f>
        <v>1</v>
      </c>
      <c r="G49" s="23" t="n">
        <f aca="false">1-((((ABS(Esperti_mod!D50-Esperti_mod!B50))^Consenso_valutazioni!$A$2+(ABS(Esperti_mod!J50-Esperti_mod!H50))^Consenso_valutazioni!$A$2+(ABS(Esperti_mod!P50-Esperti_mod!N50))^Consenso_valutazioni!$A$2+(ABS(Esperti_mod!V50-Esperti_mod!T50))^Consenso_valutazioni!$A$2)^(1/Consenso_valutazioni!$A$2))/Consenso_valutazioni!$A$4)*4^(-1/Consenso_valutazioni!$A$2)</f>
        <v>1</v>
      </c>
      <c r="H49" s="23" t="n">
        <f aca="false">1-((((ABS(Esperti_mod!E50-Esperti_mod!C50))^Consenso_valutazioni!$A$2+(ABS(Esperti_mod!K50-Esperti_mod!I50))^Consenso_valutazioni!$A$2+(ABS(Esperti_mod!Q50-Esperti_mod!O50))^Consenso_valutazioni!$A$2+(ABS(Esperti_mod!W50-Esperti_mod!U50))^Consenso_valutazioni!$A$2)^(1/Consenso_valutazioni!$A$2))/Consenso_valutazioni!$A$4)*4^(-1/Consenso_valutazioni!$A$2)</f>
        <v>0.85</v>
      </c>
      <c r="I49" s="23" t="n">
        <f aca="false">1-((((ABS(Esperti_mod!F50-Esperti_mod!D50))^Consenso_valutazioni!$A$2+(ABS(Esperti_mod!L50-Esperti_mod!J50))^Consenso_valutazioni!$A$2+(ABS(Esperti_mod!R50-Esperti_mod!P50))^Consenso_valutazioni!$A$2+(ABS(Esperti_mod!X50-Esperti_mod!V50))^Consenso_valutazioni!$A$2)^(1/Consenso_valutazioni!$A$2))/Consenso_valutazioni!$A$4)*4^(-1/Consenso_valutazioni!$A$2)</f>
        <v>1</v>
      </c>
      <c r="J49" s="23" t="n">
        <f aca="false">1-((((ABS(Esperti_mod!G50-Esperti_mod!E50))^Consenso_valutazioni!$A$2+(ABS(Esperti_mod!M50-Esperti_mod!K50))^Consenso_valutazioni!$A$2+(ABS(Esperti_mod!S50-Esperti_mod!Q50))^Consenso_valutazioni!$A$2+(ABS(Esperti_mod!Y50-Esperti_mod!W50))^Consenso_valutazioni!$A$2)^(1/Consenso_valutazioni!$A$2))/Consenso_valutazioni!$A$4)*4^(-1/Consenso_valutazioni!$A$2)</f>
        <v>0.7</v>
      </c>
      <c r="K49" s="23" t="n">
        <f aca="false">1-((((ABS(Esperti_mod!E50-Esperti_mod!B50))^Consenso_valutazioni!$A$2+(ABS(Esperti_mod!K50-Esperti_mod!H50))^Consenso_valutazioni!$A$2+(ABS(Esperti_mod!Q50-Esperti_mod!N50))^Consenso_valutazioni!$A$2+(ABS(Esperti_mod!W50-Esperti_mod!T50))^Consenso_valutazioni!$A$2)^(1/Consenso_valutazioni!$A$2))/Consenso_valutazioni!$A$4)*4^(-1/Consenso_valutazioni!$A$2)</f>
        <v>0.7</v>
      </c>
      <c r="L49" s="23" t="n">
        <f aca="false">1-((((ABS(Esperti_mod!F50-Esperti_mod!C50))^Consenso_valutazioni!$A$2+(ABS(Esperti_mod!L50-Esperti_mod!I50))^Consenso_valutazioni!$A$2+(ABS(Esperti_mod!R50-Esperti_mod!O50))^Consenso_valutazioni!$A$2+(ABS(Esperti_mod!X50-Esperti_mod!U50))^Consenso_valutazioni!$A$2)^(1/Consenso_valutazioni!$A$2))/Consenso_valutazioni!$A$4)*4^(-1/Consenso_valutazioni!$A$2)</f>
        <v>0.55</v>
      </c>
      <c r="M49" s="23" t="n">
        <f aca="false">1-((((ABS(Esperti_mod!G50-Esperti_mod!D50))^Consenso_valutazioni!$A$2+(ABS(Esperti_mod!M50-Esperti_mod!J50))^Consenso_valutazioni!$A$2+(ABS(Esperti_mod!S50-Esperti_mod!P50))^Consenso_valutazioni!$A$2+(ABS(Esperti_mod!Y50-Esperti_mod!V50))^Consenso_valutazioni!$A$2)^(1/Consenso_valutazioni!$A$2))/Consenso_valutazioni!$A$4)*4^(-1/Consenso_valutazioni!$A$2)</f>
        <v>1</v>
      </c>
      <c r="N49" s="24" t="n">
        <f aca="false">1-((((ABS(Esperti_mod!F50-Esperti_mod!B50))^Consenso_valutazioni!$A$2+(ABS(Esperti_mod!L50-Esperti_mod!H50))^Consenso_valutazioni!$A$2+(ABS(Esperti_mod!R50-Esperti_mod!N50))^Consenso_valutazioni!$A$2+(ABS(Esperti_mod!X50-Esperti_mod!T50))^Consenso_valutazioni!$A$2)^(1/Consenso_valutazioni!$A$2))/Consenso_valutazioni!$A$4)*4^(-1/Consenso_valutazioni!$A$2)</f>
        <v>1</v>
      </c>
      <c r="O49" s="24" t="n">
        <f aca="false">1-((((ABS(Esperti_mod!G50-Esperti_mod!C50))^Consenso_valutazioni!$A$2+(ABS(Esperti_mod!M50-Esperti_mod!I50))^Consenso_valutazioni!$A$2+(ABS(Esperti_mod!S50-Esperti_mod!O50))^Consenso_valutazioni!$A$2+(ABS(Esperti_mod!Y50-Esperti_mod!U50))^Consenso_valutazioni!$A$2)^(1/Consenso_valutazioni!$A$2))/Consenso_valutazioni!$A$4)*4^(-1/Consenso_valutazioni!$A$2)</f>
        <v>0.55</v>
      </c>
      <c r="P49" s="23" t="n">
        <f aca="false">1-((((ABS(Esperti_mod!G50-Esperti_mod!B50))^Consenso_valutazioni!$A$2+(ABS(Esperti_mod!M50-Esperti_mod!H50))^Consenso_valutazioni!$A$2+(ABS(Esperti_mod!S50-Esperti_mod!N50))^Consenso_valutazioni!$A$2+(ABS(Esperti_mod!Y50-Esperti_mod!T50))^Consenso_valutazioni!$A$2)^(1/Consenso_valutazioni!$A$2))/Consenso_valutazioni!$A$4)*4^(-1/Consenso_valutazioni!$A$2)</f>
        <v>1</v>
      </c>
    </row>
    <row r="50" customFormat="false" ht="12.8" hidden="false" customHeight="false" outlineLevel="0" collapsed="false">
      <c r="A50" s="8" t="s">
        <v>59</v>
      </c>
      <c r="B50" s="23" t="n">
        <f aca="false">1-((((ABS(Esperti_mod!C51-Esperti_mod!B51))^Consenso_valutazioni!$A$2+(ABS(Esperti_mod!I51-Esperti_mod!H51))^Consenso_valutazioni!$A$2+(ABS(Esperti_mod!O51-Esperti_mod!N51))^Consenso_valutazioni!$A$2+(ABS(Esperti_mod!U51-Esperti_mod!T51))^Consenso_valutazioni!$A$2)^(1/Consenso_valutazioni!$A$2))/Consenso_valutazioni!$A$4)*4^(-1/Consenso_valutazioni!$A$2)</f>
        <v>0.85</v>
      </c>
      <c r="C50" s="23" t="n">
        <f aca="false">1-((((ABS(Esperti_mod!D51-Esperti_mod!C51))^Consenso_valutazioni!$A$2+(ABS(Esperti_mod!J51-Esperti_mod!I51))^Consenso_valutazioni!$A$2+(ABS(Esperti_mod!P51-Esperti_mod!O51))^Consenso_valutazioni!$A$2+(ABS(Esperti_mod!V51-Esperti_mod!U51))^Consenso_valutazioni!$A$2)^(1/Consenso_valutazioni!$A$2))/Consenso_valutazioni!$A$4)*4^(-1/Consenso_valutazioni!$A$2)</f>
        <v>0.7</v>
      </c>
      <c r="D50" s="23" t="n">
        <f aca="false">1-((((ABS(Esperti_mod!E51-Esperti_mod!D51))^Consenso_valutazioni!$A$2+(ABS(Esperti_mod!K51-Esperti_mod!J51))^Consenso_valutazioni!$A$2+(ABS(Esperti_mod!Q51-Esperti_mod!P51))^Consenso_valutazioni!$A$2+(ABS(Esperti_mod!W51-Esperti_mod!V51))^Consenso_valutazioni!$A$2)^(1/Consenso_valutazioni!$A$2))/Consenso_valutazioni!$A$4)*4^(-1/Consenso_valutazioni!$A$2)</f>
        <v>0.85</v>
      </c>
      <c r="E50" s="23" t="n">
        <f aca="false">1-((((ABS(Esperti_mod!F51-Esperti_mod!E51))^Consenso_valutazioni!$A$2+(ABS(Esperti_mod!L51-Esperti_mod!K51))^Consenso_valutazioni!$A$2+(ABS(Esperti_mod!R51-Esperti_mod!Q51))^Consenso_valutazioni!$A$2+(ABS(Esperti_mod!X51-Esperti_mod!W51))^Consenso_valutazioni!$A$2)^(1/Consenso_valutazioni!$A$2))/Consenso_valutazioni!$A$4)*4^(-1/Consenso_valutazioni!$A$2)</f>
        <v>0.7</v>
      </c>
      <c r="F50" s="23" t="n">
        <f aca="false">1-((((ABS(Esperti_mod!G51-Esperti_mod!F51))^Consenso_valutazioni!$A$2+(ABS(Esperti_mod!M51-Esperti_mod!L51))^Consenso_valutazioni!$A$2+(ABS(Esperti_mod!S51-Esperti_mod!R51))^Consenso_valutazioni!$A$2+(ABS(Esperti_mod!Y51-Esperti_mod!X51))^Consenso_valutazioni!$A$2)^(1/Consenso_valutazioni!$A$2))/Consenso_valutazioni!$A$4)*4^(-1/Consenso_valutazioni!$A$2)</f>
        <v>0.85</v>
      </c>
      <c r="G50" s="23" t="n">
        <f aca="false">1-((((ABS(Esperti_mod!D51-Esperti_mod!B51))^Consenso_valutazioni!$A$2+(ABS(Esperti_mod!J51-Esperti_mod!H51))^Consenso_valutazioni!$A$2+(ABS(Esperti_mod!P51-Esperti_mod!N51))^Consenso_valutazioni!$A$2+(ABS(Esperti_mod!V51-Esperti_mod!T51))^Consenso_valutazioni!$A$2)^(1/Consenso_valutazioni!$A$2))/Consenso_valutazioni!$A$4)*4^(-1/Consenso_valutazioni!$A$2)</f>
        <v>0.85</v>
      </c>
      <c r="H50" s="23" t="n">
        <f aca="false">1-((((ABS(Esperti_mod!E51-Esperti_mod!C51))^Consenso_valutazioni!$A$2+(ABS(Esperti_mod!K51-Esperti_mod!I51))^Consenso_valutazioni!$A$2+(ABS(Esperti_mod!Q51-Esperti_mod!O51))^Consenso_valutazioni!$A$2+(ABS(Esperti_mod!W51-Esperti_mod!U51))^Consenso_valutazioni!$A$2)^(1/Consenso_valutazioni!$A$2))/Consenso_valutazioni!$A$4)*4^(-1/Consenso_valutazioni!$A$2)</f>
        <v>0.55</v>
      </c>
      <c r="I50" s="23" t="n">
        <f aca="false">1-((((ABS(Esperti_mod!F51-Esperti_mod!D51))^Consenso_valutazioni!$A$2+(ABS(Esperti_mod!L51-Esperti_mod!J51))^Consenso_valutazioni!$A$2+(ABS(Esperti_mod!R51-Esperti_mod!P51))^Consenso_valutazioni!$A$2+(ABS(Esperti_mod!X51-Esperti_mod!V51))^Consenso_valutazioni!$A$2)^(1/Consenso_valutazioni!$A$2))/Consenso_valutazioni!$A$4)*4^(-1/Consenso_valutazioni!$A$2)</f>
        <v>0.85</v>
      </c>
      <c r="J50" s="23" t="n">
        <f aca="false">1-((((ABS(Esperti_mod!G51-Esperti_mod!E51))^Consenso_valutazioni!$A$2+(ABS(Esperti_mod!M51-Esperti_mod!K51))^Consenso_valutazioni!$A$2+(ABS(Esperti_mod!S51-Esperti_mod!Q51))^Consenso_valutazioni!$A$2+(ABS(Esperti_mod!Y51-Esperti_mod!W51))^Consenso_valutazioni!$A$2)^(1/Consenso_valutazioni!$A$2))/Consenso_valutazioni!$A$4)*4^(-1/Consenso_valutazioni!$A$2)</f>
        <v>0.55</v>
      </c>
      <c r="K50" s="23" t="n">
        <f aca="false">1-((((ABS(Esperti_mod!E51-Esperti_mod!B51))^Consenso_valutazioni!$A$2+(ABS(Esperti_mod!K51-Esperti_mod!H51))^Consenso_valutazioni!$A$2+(ABS(Esperti_mod!Q51-Esperti_mod!N51))^Consenso_valutazioni!$A$2+(ABS(Esperti_mod!W51-Esperti_mod!T51))^Consenso_valutazioni!$A$2)^(1/Consenso_valutazioni!$A$2))/Consenso_valutazioni!$A$4)*4^(-1/Consenso_valutazioni!$A$2)</f>
        <v>0.7</v>
      </c>
      <c r="L50" s="23" t="n">
        <f aca="false">1-((((ABS(Esperti_mod!F51-Esperti_mod!C51))^Consenso_valutazioni!$A$2+(ABS(Esperti_mod!L51-Esperti_mod!I51))^Consenso_valutazioni!$A$2+(ABS(Esperti_mod!R51-Esperti_mod!O51))^Consenso_valutazioni!$A$2+(ABS(Esperti_mod!X51-Esperti_mod!U51))^Consenso_valutazioni!$A$2)^(1/Consenso_valutazioni!$A$2))/Consenso_valutazioni!$A$4)*4^(-1/Consenso_valutazioni!$A$2)</f>
        <v>0.85</v>
      </c>
      <c r="M50" s="23" t="n">
        <f aca="false">1-((((ABS(Esperti_mod!G51-Esperti_mod!D51))^Consenso_valutazioni!$A$2+(ABS(Esperti_mod!M51-Esperti_mod!J51))^Consenso_valutazioni!$A$2+(ABS(Esperti_mod!S51-Esperti_mod!P51))^Consenso_valutazioni!$A$2+(ABS(Esperti_mod!Y51-Esperti_mod!V51))^Consenso_valutazioni!$A$2)^(1/Consenso_valutazioni!$A$2))/Consenso_valutazioni!$A$4)*4^(-1/Consenso_valutazioni!$A$2)</f>
        <v>0.7</v>
      </c>
      <c r="N50" s="24" t="n">
        <f aca="false">1-((((ABS(Esperti_mod!F51-Esperti_mod!B51))^Consenso_valutazioni!$A$2+(ABS(Esperti_mod!L51-Esperti_mod!H51))^Consenso_valutazioni!$A$2+(ABS(Esperti_mod!R51-Esperti_mod!N51))^Consenso_valutazioni!$A$2+(ABS(Esperti_mod!X51-Esperti_mod!T51))^Consenso_valutazioni!$A$2)^(1/Consenso_valutazioni!$A$2))/Consenso_valutazioni!$A$4)*4^(-1/Consenso_valutazioni!$A$2)</f>
        <v>1</v>
      </c>
      <c r="O50" s="24" t="n">
        <f aca="false">1-((((ABS(Esperti_mod!G51-Esperti_mod!C51))^Consenso_valutazioni!$A$2+(ABS(Esperti_mod!M51-Esperti_mod!I51))^Consenso_valutazioni!$A$2+(ABS(Esperti_mod!S51-Esperti_mod!O51))^Consenso_valutazioni!$A$2+(ABS(Esperti_mod!Y51-Esperti_mod!U51))^Consenso_valutazioni!$A$2)^(1/Consenso_valutazioni!$A$2))/Consenso_valutazioni!$A$4)*4^(-1/Consenso_valutazioni!$A$2)</f>
        <v>1</v>
      </c>
      <c r="P50" s="23" t="n">
        <f aca="false">1-((((ABS(Esperti_mod!G51-Esperti_mod!B51))^Consenso_valutazioni!$A$2+(ABS(Esperti_mod!M51-Esperti_mod!H51))^Consenso_valutazioni!$A$2+(ABS(Esperti_mod!S51-Esperti_mod!N51))^Consenso_valutazioni!$A$2+(ABS(Esperti_mod!Y51-Esperti_mod!T51))^Consenso_valutazioni!$A$2)^(1/Consenso_valutazioni!$A$2))/Consenso_valutazioni!$A$4)*4^(-1/Consenso_valutazioni!$A$2)</f>
        <v>0.85</v>
      </c>
    </row>
    <row r="51" customFormat="false" ht="12.8" hidden="false" customHeight="false" outlineLevel="0" collapsed="false">
      <c r="A51" s="8" t="s">
        <v>60</v>
      </c>
      <c r="B51" s="23" t="n">
        <f aca="false">1-((((ABS(Esperti_mod!C52-Esperti_mod!B52))^Consenso_valutazioni!$A$2+(ABS(Esperti_mod!I52-Esperti_mod!H52))^Consenso_valutazioni!$A$2+(ABS(Esperti_mod!O52-Esperti_mod!N52))^Consenso_valutazioni!$A$2+(ABS(Esperti_mod!U52-Esperti_mod!T52))^Consenso_valutazioni!$A$2)^(1/Consenso_valutazioni!$A$2))/Consenso_valutazioni!$A$4)*4^(-1/Consenso_valutazioni!$A$2)</f>
        <v>0.7</v>
      </c>
      <c r="C51" s="23" t="n">
        <f aca="false">1-((((ABS(Esperti_mod!D52-Esperti_mod!C52))^Consenso_valutazioni!$A$2+(ABS(Esperti_mod!J52-Esperti_mod!I52))^Consenso_valutazioni!$A$2+(ABS(Esperti_mod!P52-Esperti_mod!O52))^Consenso_valutazioni!$A$2+(ABS(Esperti_mod!V52-Esperti_mod!U52))^Consenso_valutazioni!$A$2)^(1/Consenso_valutazioni!$A$2))/Consenso_valutazioni!$A$4)*4^(-1/Consenso_valutazioni!$A$2)</f>
        <v>1</v>
      </c>
      <c r="D51" s="23" t="n">
        <f aca="false">1-((((ABS(Esperti_mod!E52-Esperti_mod!D52))^Consenso_valutazioni!$A$2+(ABS(Esperti_mod!K52-Esperti_mod!J52))^Consenso_valutazioni!$A$2+(ABS(Esperti_mod!Q52-Esperti_mod!P52))^Consenso_valutazioni!$A$2+(ABS(Esperti_mod!W52-Esperti_mod!V52))^Consenso_valutazioni!$A$2)^(1/Consenso_valutazioni!$A$2))/Consenso_valutazioni!$A$4)*4^(-1/Consenso_valutazioni!$A$2)</f>
        <v>0.85</v>
      </c>
      <c r="E51" s="23" t="n">
        <f aca="false">1-((((ABS(Esperti_mod!F52-Esperti_mod!E52))^Consenso_valutazioni!$A$2+(ABS(Esperti_mod!L52-Esperti_mod!K52))^Consenso_valutazioni!$A$2+(ABS(Esperti_mod!R52-Esperti_mod!Q52))^Consenso_valutazioni!$A$2+(ABS(Esperti_mod!X52-Esperti_mod!W52))^Consenso_valutazioni!$A$2)^(1/Consenso_valutazioni!$A$2))/Consenso_valutazioni!$A$4)*4^(-1/Consenso_valutazioni!$A$2)</f>
        <v>0.55</v>
      </c>
      <c r="F51" s="23" t="n">
        <f aca="false">1-((((ABS(Esperti_mod!G52-Esperti_mod!F52))^Consenso_valutazioni!$A$2+(ABS(Esperti_mod!M52-Esperti_mod!L52))^Consenso_valutazioni!$A$2+(ABS(Esperti_mod!S52-Esperti_mod!R52))^Consenso_valutazioni!$A$2+(ABS(Esperti_mod!Y52-Esperti_mod!X52))^Consenso_valutazioni!$A$2)^(1/Consenso_valutazioni!$A$2))/Consenso_valutazioni!$A$4)*4^(-1/Consenso_valutazioni!$A$2)</f>
        <v>1</v>
      </c>
      <c r="G51" s="23" t="n">
        <f aca="false">1-((((ABS(Esperti_mod!D52-Esperti_mod!B52))^Consenso_valutazioni!$A$2+(ABS(Esperti_mod!J52-Esperti_mod!H52))^Consenso_valutazioni!$A$2+(ABS(Esperti_mod!P52-Esperti_mod!N52))^Consenso_valutazioni!$A$2+(ABS(Esperti_mod!V52-Esperti_mod!T52))^Consenso_valutazioni!$A$2)^(1/Consenso_valutazioni!$A$2))/Consenso_valutazioni!$A$4)*4^(-1/Consenso_valutazioni!$A$2)</f>
        <v>0.7</v>
      </c>
      <c r="H51" s="23" t="n">
        <f aca="false">1-((((ABS(Esperti_mod!E52-Esperti_mod!C52))^Consenso_valutazioni!$A$2+(ABS(Esperti_mod!K52-Esperti_mod!I52))^Consenso_valutazioni!$A$2+(ABS(Esperti_mod!Q52-Esperti_mod!O52))^Consenso_valutazioni!$A$2+(ABS(Esperti_mod!W52-Esperti_mod!U52))^Consenso_valutazioni!$A$2)^(1/Consenso_valutazioni!$A$2))/Consenso_valutazioni!$A$4)*4^(-1/Consenso_valutazioni!$A$2)</f>
        <v>0.85</v>
      </c>
      <c r="I51" s="23" t="n">
        <f aca="false">1-((((ABS(Esperti_mod!F52-Esperti_mod!D52))^Consenso_valutazioni!$A$2+(ABS(Esperti_mod!L52-Esperti_mod!J52))^Consenso_valutazioni!$A$2+(ABS(Esperti_mod!R52-Esperti_mod!P52))^Consenso_valutazioni!$A$2+(ABS(Esperti_mod!X52-Esperti_mod!V52))^Consenso_valutazioni!$A$2)^(1/Consenso_valutazioni!$A$2))/Consenso_valutazioni!$A$4)*4^(-1/Consenso_valutazioni!$A$2)</f>
        <v>0.7</v>
      </c>
      <c r="J51" s="23" t="n">
        <f aca="false">1-((((ABS(Esperti_mod!G52-Esperti_mod!E52))^Consenso_valutazioni!$A$2+(ABS(Esperti_mod!M52-Esperti_mod!K52))^Consenso_valutazioni!$A$2+(ABS(Esperti_mod!S52-Esperti_mod!Q52))^Consenso_valutazioni!$A$2+(ABS(Esperti_mod!Y52-Esperti_mod!W52))^Consenso_valutazioni!$A$2)^(1/Consenso_valutazioni!$A$2))/Consenso_valutazioni!$A$4)*4^(-1/Consenso_valutazioni!$A$2)</f>
        <v>0.55</v>
      </c>
      <c r="K51" s="23" t="n">
        <f aca="false">1-((((ABS(Esperti_mod!E52-Esperti_mod!B52))^Consenso_valutazioni!$A$2+(ABS(Esperti_mod!K52-Esperti_mod!H52))^Consenso_valutazioni!$A$2+(ABS(Esperti_mod!Q52-Esperti_mod!N52))^Consenso_valutazioni!$A$2+(ABS(Esperti_mod!W52-Esperti_mod!T52))^Consenso_valutazioni!$A$2)^(1/Consenso_valutazioni!$A$2))/Consenso_valutazioni!$A$4)*4^(-1/Consenso_valutazioni!$A$2)</f>
        <v>0.55</v>
      </c>
      <c r="L51" s="23" t="n">
        <f aca="false">1-((((ABS(Esperti_mod!F52-Esperti_mod!C52))^Consenso_valutazioni!$A$2+(ABS(Esperti_mod!L52-Esperti_mod!I52))^Consenso_valutazioni!$A$2+(ABS(Esperti_mod!R52-Esperti_mod!O52))^Consenso_valutazioni!$A$2+(ABS(Esperti_mod!X52-Esperti_mod!U52))^Consenso_valutazioni!$A$2)^(1/Consenso_valutazioni!$A$2))/Consenso_valutazioni!$A$4)*4^(-1/Consenso_valutazioni!$A$2)</f>
        <v>0.7</v>
      </c>
      <c r="M51" s="23" t="n">
        <f aca="false">1-((((ABS(Esperti_mod!G52-Esperti_mod!D52))^Consenso_valutazioni!$A$2+(ABS(Esperti_mod!M52-Esperti_mod!J52))^Consenso_valutazioni!$A$2+(ABS(Esperti_mod!S52-Esperti_mod!P52))^Consenso_valutazioni!$A$2+(ABS(Esperti_mod!Y52-Esperti_mod!V52))^Consenso_valutazioni!$A$2)^(1/Consenso_valutazioni!$A$2))/Consenso_valutazioni!$A$4)*4^(-1/Consenso_valutazioni!$A$2)</f>
        <v>0.7</v>
      </c>
      <c r="N51" s="24" t="n">
        <f aca="false">1-((((ABS(Esperti_mod!F52-Esperti_mod!B52))^Consenso_valutazioni!$A$2+(ABS(Esperti_mod!L52-Esperti_mod!H52))^Consenso_valutazioni!$A$2+(ABS(Esperti_mod!R52-Esperti_mod!N52))^Consenso_valutazioni!$A$2+(ABS(Esperti_mod!X52-Esperti_mod!T52))^Consenso_valutazioni!$A$2)^(1/Consenso_valutazioni!$A$2))/Consenso_valutazioni!$A$4)*4^(-1/Consenso_valutazioni!$A$2)</f>
        <v>1</v>
      </c>
      <c r="O51" s="24" t="n">
        <f aca="false">1-((((ABS(Esperti_mod!G52-Esperti_mod!C52))^Consenso_valutazioni!$A$2+(ABS(Esperti_mod!M52-Esperti_mod!I52))^Consenso_valutazioni!$A$2+(ABS(Esperti_mod!S52-Esperti_mod!O52))^Consenso_valutazioni!$A$2+(ABS(Esperti_mod!Y52-Esperti_mod!U52))^Consenso_valutazioni!$A$2)^(1/Consenso_valutazioni!$A$2))/Consenso_valutazioni!$A$4)*4^(-1/Consenso_valutazioni!$A$2)</f>
        <v>0.7</v>
      </c>
      <c r="P51" s="23" t="n">
        <f aca="false">1-((((ABS(Esperti_mod!G52-Esperti_mod!B52))^Consenso_valutazioni!$A$2+(ABS(Esperti_mod!M52-Esperti_mod!H52))^Consenso_valutazioni!$A$2+(ABS(Esperti_mod!S52-Esperti_mod!N52))^Consenso_valutazioni!$A$2+(ABS(Esperti_mod!Y52-Esperti_mod!T52))^Consenso_valutazioni!$A$2)^(1/Consenso_valutazioni!$A$2))/Consenso_valutazioni!$A$4)*4^(-1/Consenso_valutazioni!$A$2)</f>
        <v>1</v>
      </c>
    </row>
    <row r="52" customFormat="false" ht="12.8" hidden="false" customHeight="false" outlineLevel="0" collapsed="false">
      <c r="A52" s="8" t="s">
        <v>61</v>
      </c>
      <c r="B52" s="23" t="n">
        <f aca="false">1-((((ABS(Esperti_mod!C53-Esperti_mod!B53))^Consenso_valutazioni!$A$2+(ABS(Esperti_mod!I53-Esperti_mod!H53))^Consenso_valutazioni!$A$2+(ABS(Esperti_mod!O53-Esperti_mod!N53))^Consenso_valutazioni!$A$2+(ABS(Esperti_mod!U53-Esperti_mod!T53))^Consenso_valutazioni!$A$2)^(1/Consenso_valutazioni!$A$2))/Consenso_valutazioni!$A$4)*4^(-1/Consenso_valutazioni!$A$2)</f>
        <v>0.7</v>
      </c>
      <c r="C52" s="23" t="n">
        <f aca="false">1-((((ABS(Esperti_mod!D53-Esperti_mod!C53))^Consenso_valutazioni!$A$2+(ABS(Esperti_mod!J53-Esperti_mod!I53))^Consenso_valutazioni!$A$2+(ABS(Esperti_mod!P53-Esperti_mod!O53))^Consenso_valutazioni!$A$2+(ABS(Esperti_mod!V53-Esperti_mod!U53))^Consenso_valutazioni!$A$2)^(1/Consenso_valutazioni!$A$2))/Consenso_valutazioni!$A$4)*4^(-1/Consenso_valutazioni!$A$2)</f>
        <v>0.85</v>
      </c>
      <c r="D52" s="23" t="n">
        <f aca="false">1-((((ABS(Esperti_mod!E53-Esperti_mod!D53))^Consenso_valutazioni!$A$2+(ABS(Esperti_mod!K53-Esperti_mod!J53))^Consenso_valutazioni!$A$2+(ABS(Esperti_mod!Q53-Esperti_mod!P53))^Consenso_valutazioni!$A$2+(ABS(Esperti_mod!W53-Esperti_mod!V53))^Consenso_valutazioni!$A$2)^(1/Consenso_valutazioni!$A$2))/Consenso_valutazioni!$A$4)*4^(-1/Consenso_valutazioni!$A$2)</f>
        <v>0.85</v>
      </c>
      <c r="E52" s="23" t="n">
        <f aca="false">1-((((ABS(Esperti_mod!F53-Esperti_mod!E53))^Consenso_valutazioni!$A$2+(ABS(Esperti_mod!L53-Esperti_mod!K53))^Consenso_valutazioni!$A$2+(ABS(Esperti_mod!R53-Esperti_mod!Q53))^Consenso_valutazioni!$A$2+(ABS(Esperti_mod!X53-Esperti_mod!W53))^Consenso_valutazioni!$A$2)^(1/Consenso_valutazioni!$A$2))/Consenso_valutazioni!$A$4)*4^(-1/Consenso_valutazioni!$A$2)</f>
        <v>0.85</v>
      </c>
      <c r="F52" s="23" t="n">
        <f aca="false">1-((((ABS(Esperti_mod!G53-Esperti_mod!F53))^Consenso_valutazioni!$A$2+(ABS(Esperti_mod!M53-Esperti_mod!L53))^Consenso_valutazioni!$A$2+(ABS(Esperti_mod!S53-Esperti_mod!R53))^Consenso_valutazioni!$A$2+(ABS(Esperti_mod!Y53-Esperti_mod!X53))^Consenso_valutazioni!$A$2)^(1/Consenso_valutazioni!$A$2))/Consenso_valutazioni!$A$4)*4^(-1/Consenso_valutazioni!$A$2)</f>
        <v>0.7</v>
      </c>
      <c r="G52" s="23" t="n">
        <f aca="false">1-((((ABS(Esperti_mod!D53-Esperti_mod!B53))^Consenso_valutazioni!$A$2+(ABS(Esperti_mod!J53-Esperti_mod!H53))^Consenso_valutazioni!$A$2+(ABS(Esperti_mod!P53-Esperti_mod!N53))^Consenso_valutazioni!$A$2+(ABS(Esperti_mod!V53-Esperti_mod!T53))^Consenso_valutazioni!$A$2)^(1/Consenso_valutazioni!$A$2))/Consenso_valutazioni!$A$4)*4^(-1/Consenso_valutazioni!$A$2)</f>
        <v>0.55</v>
      </c>
      <c r="H52" s="23" t="n">
        <f aca="false">1-((((ABS(Esperti_mod!E53-Esperti_mod!C53))^Consenso_valutazioni!$A$2+(ABS(Esperti_mod!K53-Esperti_mod!I53))^Consenso_valutazioni!$A$2+(ABS(Esperti_mod!Q53-Esperti_mod!O53))^Consenso_valutazioni!$A$2+(ABS(Esperti_mod!W53-Esperti_mod!U53))^Consenso_valutazioni!$A$2)^(1/Consenso_valutazioni!$A$2))/Consenso_valutazioni!$A$4)*4^(-1/Consenso_valutazioni!$A$2)</f>
        <v>1</v>
      </c>
      <c r="I52" s="23" t="n">
        <f aca="false">1-((((ABS(Esperti_mod!F53-Esperti_mod!D53))^Consenso_valutazioni!$A$2+(ABS(Esperti_mod!L53-Esperti_mod!J53))^Consenso_valutazioni!$A$2+(ABS(Esperti_mod!R53-Esperti_mod!P53))^Consenso_valutazioni!$A$2+(ABS(Esperti_mod!X53-Esperti_mod!V53))^Consenso_valutazioni!$A$2)^(1/Consenso_valutazioni!$A$2))/Consenso_valutazioni!$A$4)*4^(-1/Consenso_valutazioni!$A$2)</f>
        <v>0.7</v>
      </c>
      <c r="J52" s="23" t="n">
        <f aca="false">1-((((ABS(Esperti_mod!G53-Esperti_mod!E53))^Consenso_valutazioni!$A$2+(ABS(Esperti_mod!M53-Esperti_mod!K53))^Consenso_valutazioni!$A$2+(ABS(Esperti_mod!S53-Esperti_mod!Q53))^Consenso_valutazioni!$A$2+(ABS(Esperti_mod!Y53-Esperti_mod!W53))^Consenso_valutazioni!$A$2)^(1/Consenso_valutazioni!$A$2))/Consenso_valutazioni!$A$4)*4^(-1/Consenso_valutazioni!$A$2)</f>
        <v>0.85</v>
      </c>
      <c r="K52" s="23" t="n">
        <f aca="false">1-((((ABS(Esperti_mod!E53-Esperti_mod!B53))^Consenso_valutazioni!$A$2+(ABS(Esperti_mod!K53-Esperti_mod!H53))^Consenso_valutazioni!$A$2+(ABS(Esperti_mod!Q53-Esperti_mod!N53))^Consenso_valutazioni!$A$2+(ABS(Esperti_mod!W53-Esperti_mod!T53))^Consenso_valutazioni!$A$2)^(1/Consenso_valutazioni!$A$2))/Consenso_valutazioni!$A$4)*4^(-1/Consenso_valutazioni!$A$2)</f>
        <v>0.7</v>
      </c>
      <c r="L52" s="23" t="n">
        <f aca="false">1-((((ABS(Esperti_mod!F53-Esperti_mod!C53))^Consenso_valutazioni!$A$2+(ABS(Esperti_mod!L53-Esperti_mod!I53))^Consenso_valutazioni!$A$2+(ABS(Esperti_mod!R53-Esperti_mod!O53))^Consenso_valutazioni!$A$2+(ABS(Esperti_mod!X53-Esperti_mod!U53))^Consenso_valutazioni!$A$2)^(1/Consenso_valutazioni!$A$2))/Consenso_valutazioni!$A$4)*4^(-1/Consenso_valutazioni!$A$2)</f>
        <v>0.85</v>
      </c>
      <c r="M52" s="23" t="n">
        <f aca="false">1-((((ABS(Esperti_mod!G53-Esperti_mod!D53))^Consenso_valutazioni!$A$2+(ABS(Esperti_mod!M53-Esperti_mod!J53))^Consenso_valutazioni!$A$2+(ABS(Esperti_mod!S53-Esperti_mod!P53))^Consenso_valutazioni!$A$2+(ABS(Esperti_mod!Y53-Esperti_mod!V53))^Consenso_valutazioni!$A$2)^(1/Consenso_valutazioni!$A$2))/Consenso_valutazioni!$A$4)*4^(-1/Consenso_valutazioni!$A$2)</f>
        <v>1</v>
      </c>
      <c r="N52" s="24" t="n">
        <f aca="false">1-((((ABS(Esperti_mod!F53-Esperti_mod!B53))^Consenso_valutazioni!$A$2+(ABS(Esperti_mod!L53-Esperti_mod!H53))^Consenso_valutazioni!$A$2+(ABS(Esperti_mod!R53-Esperti_mod!N53))^Consenso_valutazioni!$A$2+(ABS(Esperti_mod!X53-Esperti_mod!T53))^Consenso_valutazioni!$A$2)^(1/Consenso_valutazioni!$A$2))/Consenso_valutazioni!$A$4)*4^(-1/Consenso_valutazioni!$A$2)</f>
        <v>0.85</v>
      </c>
      <c r="O52" s="24" t="n">
        <f aca="false">1-((((ABS(Esperti_mod!G53-Esperti_mod!C53))^Consenso_valutazioni!$A$2+(ABS(Esperti_mod!M53-Esperti_mod!I53))^Consenso_valutazioni!$A$2+(ABS(Esperti_mod!S53-Esperti_mod!O53))^Consenso_valutazioni!$A$2+(ABS(Esperti_mod!Y53-Esperti_mod!U53))^Consenso_valutazioni!$A$2)^(1/Consenso_valutazioni!$A$2))/Consenso_valutazioni!$A$4)*4^(-1/Consenso_valutazioni!$A$2)</f>
        <v>0.85</v>
      </c>
      <c r="P52" s="23" t="n">
        <f aca="false">1-((((ABS(Esperti_mod!G53-Esperti_mod!B53))^Consenso_valutazioni!$A$2+(ABS(Esperti_mod!M53-Esperti_mod!H53))^Consenso_valutazioni!$A$2+(ABS(Esperti_mod!S53-Esperti_mod!N53))^Consenso_valutazioni!$A$2+(ABS(Esperti_mod!Y53-Esperti_mod!T53))^Consenso_valutazioni!$A$2)^(1/Consenso_valutazioni!$A$2))/Consenso_valutazioni!$A$4)*4^(-1/Consenso_valutazioni!$A$2)</f>
        <v>0.55</v>
      </c>
    </row>
    <row r="53" customFormat="false" ht="12.8" hidden="false" customHeight="false" outlineLevel="0" collapsed="false">
      <c r="A53" s="8" t="s">
        <v>62</v>
      </c>
      <c r="B53" s="23" t="n">
        <f aca="false">1-((((ABS(Esperti_mod!C54-Esperti_mod!B54))^Consenso_valutazioni!$A$2+(ABS(Esperti_mod!I54-Esperti_mod!H54))^Consenso_valutazioni!$A$2+(ABS(Esperti_mod!O54-Esperti_mod!N54))^Consenso_valutazioni!$A$2+(ABS(Esperti_mod!U54-Esperti_mod!T54))^Consenso_valutazioni!$A$2)^(1/Consenso_valutazioni!$A$2))/Consenso_valutazioni!$A$4)*4^(-1/Consenso_valutazioni!$A$2)</f>
        <v>0.85</v>
      </c>
      <c r="C53" s="23" t="n">
        <f aca="false">1-((((ABS(Esperti_mod!D54-Esperti_mod!C54))^Consenso_valutazioni!$A$2+(ABS(Esperti_mod!J54-Esperti_mod!I54))^Consenso_valutazioni!$A$2+(ABS(Esperti_mod!P54-Esperti_mod!O54))^Consenso_valutazioni!$A$2+(ABS(Esperti_mod!V54-Esperti_mod!U54))^Consenso_valutazioni!$A$2)^(1/Consenso_valutazioni!$A$2))/Consenso_valutazioni!$A$4)*4^(-1/Consenso_valutazioni!$A$2)</f>
        <v>0.7</v>
      </c>
      <c r="D53" s="23" t="n">
        <f aca="false">1-((((ABS(Esperti_mod!E54-Esperti_mod!D54))^Consenso_valutazioni!$A$2+(ABS(Esperti_mod!K54-Esperti_mod!J54))^Consenso_valutazioni!$A$2+(ABS(Esperti_mod!Q54-Esperti_mod!P54))^Consenso_valutazioni!$A$2+(ABS(Esperti_mod!W54-Esperti_mod!V54))^Consenso_valutazioni!$A$2)^(1/Consenso_valutazioni!$A$2))/Consenso_valutazioni!$A$4)*4^(-1/Consenso_valutazioni!$A$2)</f>
        <v>0.7</v>
      </c>
      <c r="E53" s="23" t="n">
        <f aca="false">1-((((ABS(Esperti_mod!F54-Esperti_mod!E54))^Consenso_valutazioni!$A$2+(ABS(Esperti_mod!L54-Esperti_mod!K54))^Consenso_valutazioni!$A$2+(ABS(Esperti_mod!R54-Esperti_mod!Q54))^Consenso_valutazioni!$A$2+(ABS(Esperti_mod!X54-Esperti_mod!W54))^Consenso_valutazioni!$A$2)^(1/Consenso_valutazioni!$A$2))/Consenso_valutazioni!$A$4)*4^(-1/Consenso_valutazioni!$A$2)</f>
        <v>0.85</v>
      </c>
      <c r="F53" s="23" t="n">
        <f aca="false">1-((((ABS(Esperti_mod!G54-Esperti_mod!F54))^Consenso_valutazioni!$A$2+(ABS(Esperti_mod!M54-Esperti_mod!L54))^Consenso_valutazioni!$A$2+(ABS(Esperti_mod!S54-Esperti_mod!R54))^Consenso_valutazioni!$A$2+(ABS(Esperti_mod!Y54-Esperti_mod!X54))^Consenso_valutazioni!$A$2)^(1/Consenso_valutazioni!$A$2))/Consenso_valutazioni!$A$4)*4^(-1/Consenso_valutazioni!$A$2)</f>
        <v>0.85</v>
      </c>
      <c r="G53" s="23" t="n">
        <f aca="false">1-((((ABS(Esperti_mod!D54-Esperti_mod!B54))^Consenso_valutazioni!$A$2+(ABS(Esperti_mod!J54-Esperti_mod!H54))^Consenso_valutazioni!$A$2+(ABS(Esperti_mod!P54-Esperti_mod!N54))^Consenso_valutazioni!$A$2+(ABS(Esperti_mod!V54-Esperti_mod!T54))^Consenso_valutazioni!$A$2)^(1/Consenso_valutazioni!$A$2))/Consenso_valutazioni!$A$4)*4^(-1/Consenso_valutazioni!$A$2)</f>
        <v>0.55</v>
      </c>
      <c r="H53" s="23" t="n">
        <f aca="false">1-((((ABS(Esperti_mod!E54-Esperti_mod!C54))^Consenso_valutazioni!$A$2+(ABS(Esperti_mod!K54-Esperti_mod!I54))^Consenso_valutazioni!$A$2+(ABS(Esperti_mod!Q54-Esperti_mod!O54))^Consenso_valutazioni!$A$2+(ABS(Esperti_mod!W54-Esperti_mod!U54))^Consenso_valutazioni!$A$2)^(1/Consenso_valutazioni!$A$2))/Consenso_valutazioni!$A$4)*4^(-1/Consenso_valutazioni!$A$2)</f>
        <v>1</v>
      </c>
      <c r="I53" s="23" t="n">
        <f aca="false">1-((((ABS(Esperti_mod!F54-Esperti_mod!D54))^Consenso_valutazioni!$A$2+(ABS(Esperti_mod!L54-Esperti_mod!J54))^Consenso_valutazioni!$A$2+(ABS(Esperti_mod!R54-Esperti_mod!P54))^Consenso_valutazioni!$A$2+(ABS(Esperti_mod!X54-Esperti_mod!V54))^Consenso_valutazioni!$A$2)^(1/Consenso_valutazioni!$A$2))/Consenso_valutazioni!$A$4)*4^(-1/Consenso_valutazioni!$A$2)</f>
        <v>0.55</v>
      </c>
      <c r="J53" s="23" t="n">
        <f aca="false">1-((((ABS(Esperti_mod!G54-Esperti_mod!E54))^Consenso_valutazioni!$A$2+(ABS(Esperti_mod!M54-Esperti_mod!K54))^Consenso_valutazioni!$A$2+(ABS(Esperti_mod!S54-Esperti_mod!Q54))^Consenso_valutazioni!$A$2+(ABS(Esperti_mod!Y54-Esperti_mod!W54))^Consenso_valutazioni!$A$2)^(1/Consenso_valutazioni!$A$2))/Consenso_valutazioni!$A$4)*4^(-1/Consenso_valutazioni!$A$2)</f>
        <v>1</v>
      </c>
      <c r="K53" s="23" t="n">
        <f aca="false">1-((((ABS(Esperti_mod!E54-Esperti_mod!B54))^Consenso_valutazioni!$A$2+(ABS(Esperti_mod!K54-Esperti_mod!H54))^Consenso_valutazioni!$A$2+(ABS(Esperti_mod!Q54-Esperti_mod!N54))^Consenso_valutazioni!$A$2+(ABS(Esperti_mod!W54-Esperti_mod!T54))^Consenso_valutazioni!$A$2)^(1/Consenso_valutazioni!$A$2))/Consenso_valutazioni!$A$4)*4^(-1/Consenso_valutazioni!$A$2)</f>
        <v>0.85</v>
      </c>
      <c r="L53" s="23" t="n">
        <f aca="false">1-((((ABS(Esperti_mod!F54-Esperti_mod!C54))^Consenso_valutazioni!$A$2+(ABS(Esperti_mod!L54-Esperti_mod!I54))^Consenso_valutazioni!$A$2+(ABS(Esperti_mod!R54-Esperti_mod!O54))^Consenso_valutazioni!$A$2+(ABS(Esperti_mod!X54-Esperti_mod!U54))^Consenso_valutazioni!$A$2)^(1/Consenso_valutazioni!$A$2))/Consenso_valutazioni!$A$4)*4^(-1/Consenso_valutazioni!$A$2)</f>
        <v>0.85</v>
      </c>
      <c r="M53" s="23" t="n">
        <f aca="false">1-((((ABS(Esperti_mod!G54-Esperti_mod!D54))^Consenso_valutazioni!$A$2+(ABS(Esperti_mod!M54-Esperti_mod!J54))^Consenso_valutazioni!$A$2+(ABS(Esperti_mod!S54-Esperti_mod!P54))^Consenso_valutazioni!$A$2+(ABS(Esperti_mod!Y54-Esperti_mod!V54))^Consenso_valutazioni!$A$2)^(1/Consenso_valutazioni!$A$2))/Consenso_valutazioni!$A$4)*4^(-1/Consenso_valutazioni!$A$2)</f>
        <v>0.7</v>
      </c>
      <c r="N53" s="24" t="n">
        <f aca="false">1-((((ABS(Esperti_mod!F54-Esperti_mod!B54))^Consenso_valutazioni!$A$2+(ABS(Esperti_mod!L54-Esperti_mod!H54))^Consenso_valutazioni!$A$2+(ABS(Esperti_mod!R54-Esperti_mod!N54))^Consenso_valutazioni!$A$2+(ABS(Esperti_mod!X54-Esperti_mod!T54))^Consenso_valutazioni!$A$2)^(1/Consenso_valutazioni!$A$2))/Consenso_valutazioni!$A$4)*4^(-1/Consenso_valutazioni!$A$2)</f>
        <v>1</v>
      </c>
      <c r="O53" s="24" t="n">
        <f aca="false">1-((((ABS(Esperti_mod!G54-Esperti_mod!C54))^Consenso_valutazioni!$A$2+(ABS(Esperti_mod!M54-Esperti_mod!I54))^Consenso_valutazioni!$A$2+(ABS(Esperti_mod!S54-Esperti_mod!O54))^Consenso_valutazioni!$A$2+(ABS(Esperti_mod!Y54-Esperti_mod!U54))^Consenso_valutazioni!$A$2)^(1/Consenso_valutazioni!$A$2))/Consenso_valutazioni!$A$4)*4^(-1/Consenso_valutazioni!$A$2)</f>
        <v>1</v>
      </c>
      <c r="P53" s="23" t="n">
        <f aca="false">1-((((ABS(Esperti_mod!G54-Esperti_mod!B54))^Consenso_valutazioni!$A$2+(ABS(Esperti_mod!M54-Esperti_mod!H54))^Consenso_valutazioni!$A$2+(ABS(Esperti_mod!S54-Esperti_mod!N54))^Consenso_valutazioni!$A$2+(ABS(Esperti_mod!Y54-Esperti_mod!T54))^Consenso_valutazioni!$A$2)^(1/Consenso_valutazioni!$A$2))/Consenso_valutazioni!$A$4)*4^(-1/Consenso_valutazioni!$A$2)</f>
        <v>0.85</v>
      </c>
    </row>
    <row r="54" customFormat="false" ht="12.8" hidden="false" customHeight="false" outlineLevel="0" collapsed="false">
      <c r="A54" s="8" t="s">
        <v>63</v>
      </c>
      <c r="B54" s="23" t="n">
        <f aca="false">1-((((ABS(Esperti_mod!C55-Esperti_mod!B55))^Consenso_valutazioni!$A$2+(ABS(Esperti_mod!I55-Esperti_mod!H55))^Consenso_valutazioni!$A$2+(ABS(Esperti_mod!O55-Esperti_mod!N55))^Consenso_valutazioni!$A$2+(ABS(Esperti_mod!U55-Esperti_mod!T55))^Consenso_valutazioni!$A$2)^(1/Consenso_valutazioni!$A$2))/Consenso_valutazioni!$A$4)*4^(-1/Consenso_valutazioni!$A$2)</f>
        <v>0.7</v>
      </c>
      <c r="C54" s="23" t="n">
        <f aca="false">1-((((ABS(Esperti_mod!D55-Esperti_mod!C55))^Consenso_valutazioni!$A$2+(ABS(Esperti_mod!J55-Esperti_mod!I55))^Consenso_valutazioni!$A$2+(ABS(Esperti_mod!P55-Esperti_mod!O55))^Consenso_valutazioni!$A$2+(ABS(Esperti_mod!V55-Esperti_mod!U55))^Consenso_valutazioni!$A$2)^(1/Consenso_valutazioni!$A$2))/Consenso_valutazioni!$A$4)*4^(-1/Consenso_valutazioni!$A$2)</f>
        <v>0.55</v>
      </c>
      <c r="D54" s="23" t="n">
        <f aca="false">1-((((ABS(Esperti_mod!E55-Esperti_mod!D55))^Consenso_valutazioni!$A$2+(ABS(Esperti_mod!K55-Esperti_mod!J55))^Consenso_valutazioni!$A$2+(ABS(Esperti_mod!Q55-Esperti_mod!P55))^Consenso_valutazioni!$A$2+(ABS(Esperti_mod!W55-Esperti_mod!V55))^Consenso_valutazioni!$A$2)^(1/Consenso_valutazioni!$A$2))/Consenso_valutazioni!$A$4)*4^(-1/Consenso_valutazioni!$A$2)</f>
        <v>0.85</v>
      </c>
      <c r="E54" s="23" t="n">
        <f aca="false">1-((((ABS(Esperti_mod!F55-Esperti_mod!E55))^Consenso_valutazioni!$A$2+(ABS(Esperti_mod!L55-Esperti_mod!K55))^Consenso_valutazioni!$A$2+(ABS(Esperti_mod!R55-Esperti_mod!Q55))^Consenso_valutazioni!$A$2+(ABS(Esperti_mod!X55-Esperti_mod!W55))^Consenso_valutazioni!$A$2)^(1/Consenso_valutazioni!$A$2))/Consenso_valutazioni!$A$4)*4^(-1/Consenso_valutazioni!$A$2)</f>
        <v>0.85</v>
      </c>
      <c r="F54" s="23" t="n">
        <f aca="false">1-((((ABS(Esperti_mod!G55-Esperti_mod!F55))^Consenso_valutazioni!$A$2+(ABS(Esperti_mod!M55-Esperti_mod!L55))^Consenso_valutazioni!$A$2+(ABS(Esperti_mod!S55-Esperti_mod!R55))^Consenso_valutazioni!$A$2+(ABS(Esperti_mod!Y55-Esperti_mod!X55))^Consenso_valutazioni!$A$2)^(1/Consenso_valutazioni!$A$2))/Consenso_valutazioni!$A$4)*4^(-1/Consenso_valutazioni!$A$2)</f>
        <v>0.4</v>
      </c>
      <c r="G54" s="23" t="n">
        <f aca="false">1-((((ABS(Esperti_mod!D55-Esperti_mod!B55))^Consenso_valutazioni!$A$2+(ABS(Esperti_mod!J55-Esperti_mod!H55))^Consenso_valutazioni!$A$2+(ABS(Esperti_mod!P55-Esperti_mod!N55))^Consenso_valutazioni!$A$2+(ABS(Esperti_mod!V55-Esperti_mod!T55))^Consenso_valutazioni!$A$2)^(1/Consenso_valutazioni!$A$2))/Consenso_valutazioni!$A$4)*4^(-1/Consenso_valutazioni!$A$2)</f>
        <v>0.85</v>
      </c>
      <c r="H54" s="23" t="n">
        <f aca="false">1-((((ABS(Esperti_mod!E55-Esperti_mod!C55))^Consenso_valutazioni!$A$2+(ABS(Esperti_mod!K55-Esperti_mod!I55))^Consenso_valutazioni!$A$2+(ABS(Esperti_mod!Q55-Esperti_mod!O55))^Consenso_valutazioni!$A$2+(ABS(Esperti_mod!W55-Esperti_mod!U55))^Consenso_valutazioni!$A$2)^(1/Consenso_valutazioni!$A$2))/Consenso_valutazioni!$A$4)*4^(-1/Consenso_valutazioni!$A$2)</f>
        <v>0.7</v>
      </c>
      <c r="I54" s="23" t="n">
        <f aca="false">1-((((ABS(Esperti_mod!F55-Esperti_mod!D55))^Consenso_valutazioni!$A$2+(ABS(Esperti_mod!L55-Esperti_mod!J55))^Consenso_valutazioni!$A$2+(ABS(Esperti_mod!R55-Esperti_mod!P55))^Consenso_valutazioni!$A$2+(ABS(Esperti_mod!X55-Esperti_mod!V55))^Consenso_valutazioni!$A$2)^(1/Consenso_valutazioni!$A$2))/Consenso_valutazioni!$A$4)*4^(-1/Consenso_valutazioni!$A$2)</f>
        <v>1</v>
      </c>
      <c r="J54" s="23" t="n">
        <f aca="false">1-((((ABS(Esperti_mod!G55-Esperti_mod!E55))^Consenso_valutazioni!$A$2+(ABS(Esperti_mod!M55-Esperti_mod!K55))^Consenso_valutazioni!$A$2+(ABS(Esperti_mod!S55-Esperti_mod!Q55))^Consenso_valutazioni!$A$2+(ABS(Esperti_mod!Y55-Esperti_mod!W55))^Consenso_valutazioni!$A$2)^(1/Consenso_valutazioni!$A$2))/Consenso_valutazioni!$A$4)*4^(-1/Consenso_valutazioni!$A$2)</f>
        <v>0.55</v>
      </c>
      <c r="K54" s="23" t="n">
        <f aca="false">1-((((ABS(Esperti_mod!E55-Esperti_mod!B55))^Consenso_valutazioni!$A$2+(ABS(Esperti_mod!K55-Esperti_mod!H55))^Consenso_valutazioni!$A$2+(ABS(Esperti_mod!Q55-Esperti_mod!N55))^Consenso_valutazioni!$A$2+(ABS(Esperti_mod!W55-Esperti_mod!T55))^Consenso_valutazioni!$A$2)^(1/Consenso_valutazioni!$A$2))/Consenso_valutazioni!$A$4)*4^(-1/Consenso_valutazioni!$A$2)</f>
        <v>1</v>
      </c>
      <c r="L54" s="23" t="n">
        <f aca="false">1-((((ABS(Esperti_mod!F55-Esperti_mod!C55))^Consenso_valutazioni!$A$2+(ABS(Esperti_mod!L55-Esperti_mod!I55))^Consenso_valutazioni!$A$2+(ABS(Esperti_mod!R55-Esperti_mod!O55))^Consenso_valutazioni!$A$2+(ABS(Esperti_mod!X55-Esperti_mod!U55))^Consenso_valutazioni!$A$2)^(1/Consenso_valutazioni!$A$2))/Consenso_valutazioni!$A$4)*4^(-1/Consenso_valutazioni!$A$2)</f>
        <v>0.55</v>
      </c>
      <c r="M54" s="23" t="n">
        <f aca="false">1-((((ABS(Esperti_mod!G55-Esperti_mod!D55))^Consenso_valutazioni!$A$2+(ABS(Esperti_mod!M55-Esperti_mod!J55))^Consenso_valutazioni!$A$2+(ABS(Esperti_mod!S55-Esperti_mod!P55))^Consenso_valutazioni!$A$2+(ABS(Esperti_mod!Y55-Esperti_mod!V55))^Consenso_valutazioni!$A$2)^(1/Consenso_valutazioni!$A$2))/Consenso_valutazioni!$A$4)*4^(-1/Consenso_valutazioni!$A$2)</f>
        <v>0.4</v>
      </c>
      <c r="N54" s="24" t="n">
        <f aca="false">1-((((ABS(Esperti_mod!F55-Esperti_mod!B55))^Consenso_valutazioni!$A$2+(ABS(Esperti_mod!L55-Esperti_mod!H55))^Consenso_valutazioni!$A$2+(ABS(Esperti_mod!R55-Esperti_mod!N55))^Consenso_valutazioni!$A$2+(ABS(Esperti_mod!X55-Esperti_mod!T55))^Consenso_valutazioni!$A$2)^(1/Consenso_valutazioni!$A$2))/Consenso_valutazioni!$A$4)*4^(-1/Consenso_valutazioni!$A$2)</f>
        <v>0.85</v>
      </c>
      <c r="O54" s="24" t="n">
        <f aca="false">1-((((ABS(Esperti_mod!G55-Esperti_mod!C55))^Consenso_valutazioni!$A$2+(ABS(Esperti_mod!M55-Esperti_mod!I55))^Consenso_valutazioni!$A$2+(ABS(Esperti_mod!S55-Esperti_mod!O55))^Consenso_valutazioni!$A$2+(ABS(Esperti_mod!Y55-Esperti_mod!U55))^Consenso_valutazioni!$A$2)^(1/Consenso_valutazioni!$A$2))/Consenso_valutazioni!$A$4)*4^(-1/Consenso_valutazioni!$A$2)</f>
        <v>0.85</v>
      </c>
      <c r="P54" s="23" t="n">
        <f aca="false">1-((((ABS(Esperti_mod!G55-Esperti_mod!B55))^Consenso_valutazioni!$A$2+(ABS(Esperti_mod!M55-Esperti_mod!H55))^Consenso_valutazioni!$A$2+(ABS(Esperti_mod!S55-Esperti_mod!N55))^Consenso_valutazioni!$A$2+(ABS(Esperti_mod!Y55-Esperti_mod!T55))^Consenso_valutazioni!$A$2)^(1/Consenso_valutazioni!$A$2))/Consenso_valutazioni!$A$4)*4^(-1/Consenso_valutazioni!$A$2)</f>
        <v>0.55</v>
      </c>
    </row>
    <row r="55" customFormat="false" ht="12.8" hidden="false" customHeight="false" outlineLevel="0" collapsed="false">
      <c r="A55" s="8" t="s">
        <v>64</v>
      </c>
      <c r="B55" s="23" t="n">
        <f aca="false">1-((((ABS(Esperti_mod!C56-Esperti_mod!B56))^Consenso_valutazioni!$A$2+(ABS(Esperti_mod!I56-Esperti_mod!H56))^Consenso_valutazioni!$A$2+(ABS(Esperti_mod!O56-Esperti_mod!N56))^Consenso_valutazioni!$A$2+(ABS(Esperti_mod!U56-Esperti_mod!T56))^Consenso_valutazioni!$A$2)^(1/Consenso_valutazioni!$A$2))/Consenso_valutazioni!$A$4)*4^(-1/Consenso_valutazioni!$A$2)</f>
        <v>0.4</v>
      </c>
      <c r="C55" s="23" t="n">
        <f aca="false">1-((((ABS(Esperti_mod!D56-Esperti_mod!C56))^Consenso_valutazioni!$A$2+(ABS(Esperti_mod!J56-Esperti_mod!I56))^Consenso_valutazioni!$A$2+(ABS(Esperti_mod!P56-Esperti_mod!O56))^Consenso_valutazioni!$A$2+(ABS(Esperti_mod!V56-Esperti_mod!U56))^Consenso_valutazioni!$A$2)^(1/Consenso_valutazioni!$A$2))/Consenso_valutazioni!$A$4)*4^(-1/Consenso_valutazioni!$A$2)</f>
        <v>0.7</v>
      </c>
      <c r="D55" s="23" t="n">
        <f aca="false">1-((((ABS(Esperti_mod!E56-Esperti_mod!D56))^Consenso_valutazioni!$A$2+(ABS(Esperti_mod!K56-Esperti_mod!J56))^Consenso_valutazioni!$A$2+(ABS(Esperti_mod!Q56-Esperti_mod!P56))^Consenso_valutazioni!$A$2+(ABS(Esperti_mod!W56-Esperti_mod!V56))^Consenso_valutazioni!$A$2)^(1/Consenso_valutazioni!$A$2))/Consenso_valutazioni!$A$4)*4^(-1/Consenso_valutazioni!$A$2)</f>
        <v>0.7</v>
      </c>
      <c r="E55" s="23" t="n">
        <f aca="false">1-((((ABS(Esperti_mod!F56-Esperti_mod!E56))^Consenso_valutazioni!$A$2+(ABS(Esperti_mod!L56-Esperti_mod!K56))^Consenso_valutazioni!$A$2+(ABS(Esperti_mod!R56-Esperti_mod!Q56))^Consenso_valutazioni!$A$2+(ABS(Esperti_mod!X56-Esperti_mod!W56))^Consenso_valutazioni!$A$2)^(1/Consenso_valutazioni!$A$2))/Consenso_valutazioni!$A$4)*4^(-1/Consenso_valutazioni!$A$2)</f>
        <v>0.4</v>
      </c>
      <c r="F55" s="23" t="n">
        <f aca="false">1-((((ABS(Esperti_mod!G56-Esperti_mod!F56))^Consenso_valutazioni!$A$2+(ABS(Esperti_mod!M56-Esperti_mod!L56))^Consenso_valutazioni!$A$2+(ABS(Esperti_mod!S56-Esperti_mod!R56))^Consenso_valutazioni!$A$2+(ABS(Esperti_mod!Y56-Esperti_mod!X56))^Consenso_valutazioni!$A$2)^(1/Consenso_valutazioni!$A$2))/Consenso_valutazioni!$A$4)*4^(-1/Consenso_valutazioni!$A$2)</f>
        <v>0.4</v>
      </c>
      <c r="G55" s="23" t="n">
        <f aca="false">1-((((ABS(Esperti_mod!D56-Esperti_mod!B56))^Consenso_valutazioni!$A$2+(ABS(Esperti_mod!J56-Esperti_mod!H56))^Consenso_valutazioni!$A$2+(ABS(Esperti_mod!P56-Esperti_mod!N56))^Consenso_valutazioni!$A$2+(ABS(Esperti_mod!V56-Esperti_mod!T56))^Consenso_valutazioni!$A$2)^(1/Consenso_valutazioni!$A$2))/Consenso_valutazioni!$A$4)*4^(-1/Consenso_valutazioni!$A$2)</f>
        <v>0.7</v>
      </c>
      <c r="H55" s="23" t="n">
        <f aca="false">1-((((ABS(Esperti_mod!E56-Esperti_mod!C56))^Consenso_valutazioni!$A$2+(ABS(Esperti_mod!K56-Esperti_mod!I56))^Consenso_valutazioni!$A$2+(ABS(Esperti_mod!Q56-Esperti_mod!O56))^Consenso_valutazioni!$A$2+(ABS(Esperti_mod!W56-Esperti_mod!U56))^Consenso_valutazioni!$A$2)^(1/Consenso_valutazioni!$A$2))/Consenso_valutazioni!$A$4)*4^(-1/Consenso_valutazioni!$A$2)</f>
        <v>1</v>
      </c>
      <c r="I55" s="23" t="n">
        <f aca="false">1-((((ABS(Esperti_mod!F56-Esperti_mod!D56))^Consenso_valutazioni!$A$2+(ABS(Esperti_mod!L56-Esperti_mod!J56))^Consenso_valutazioni!$A$2+(ABS(Esperti_mod!R56-Esperti_mod!P56))^Consenso_valutazioni!$A$2+(ABS(Esperti_mod!X56-Esperti_mod!V56))^Consenso_valutazioni!$A$2)^(1/Consenso_valutazioni!$A$2))/Consenso_valutazioni!$A$4)*4^(-1/Consenso_valutazioni!$A$2)</f>
        <v>0.7</v>
      </c>
      <c r="J55" s="23" t="n">
        <f aca="false">1-((((ABS(Esperti_mod!G56-Esperti_mod!E56))^Consenso_valutazioni!$A$2+(ABS(Esperti_mod!M56-Esperti_mod!K56))^Consenso_valutazioni!$A$2+(ABS(Esperti_mod!S56-Esperti_mod!Q56))^Consenso_valutazioni!$A$2+(ABS(Esperti_mod!Y56-Esperti_mod!W56))^Consenso_valutazioni!$A$2)^(1/Consenso_valutazioni!$A$2))/Consenso_valutazioni!$A$4)*4^(-1/Consenso_valutazioni!$A$2)</f>
        <v>1</v>
      </c>
      <c r="K55" s="23" t="n">
        <f aca="false">1-((((ABS(Esperti_mod!E56-Esperti_mod!B56))^Consenso_valutazioni!$A$2+(ABS(Esperti_mod!K56-Esperti_mod!H56))^Consenso_valutazioni!$A$2+(ABS(Esperti_mod!Q56-Esperti_mod!N56))^Consenso_valutazioni!$A$2+(ABS(Esperti_mod!W56-Esperti_mod!T56))^Consenso_valutazioni!$A$2)^(1/Consenso_valutazioni!$A$2))/Consenso_valutazioni!$A$4)*4^(-1/Consenso_valutazioni!$A$2)</f>
        <v>0.4</v>
      </c>
      <c r="L55" s="23" t="n">
        <f aca="false">1-((((ABS(Esperti_mod!F56-Esperti_mod!C56))^Consenso_valutazioni!$A$2+(ABS(Esperti_mod!L56-Esperti_mod!I56))^Consenso_valutazioni!$A$2+(ABS(Esperti_mod!R56-Esperti_mod!O56))^Consenso_valutazioni!$A$2+(ABS(Esperti_mod!X56-Esperti_mod!U56))^Consenso_valutazioni!$A$2)^(1/Consenso_valutazioni!$A$2))/Consenso_valutazioni!$A$4)*4^(-1/Consenso_valutazioni!$A$2)</f>
        <v>0.4</v>
      </c>
      <c r="M55" s="23" t="n">
        <f aca="false">1-((((ABS(Esperti_mod!G56-Esperti_mod!D56))^Consenso_valutazioni!$A$2+(ABS(Esperti_mod!M56-Esperti_mod!J56))^Consenso_valutazioni!$A$2+(ABS(Esperti_mod!S56-Esperti_mod!P56))^Consenso_valutazioni!$A$2+(ABS(Esperti_mod!Y56-Esperti_mod!V56))^Consenso_valutazioni!$A$2)^(1/Consenso_valutazioni!$A$2))/Consenso_valutazioni!$A$4)*4^(-1/Consenso_valutazioni!$A$2)</f>
        <v>0.7</v>
      </c>
      <c r="N55" s="24" t="n">
        <f aca="false">1-((((ABS(Esperti_mod!F56-Esperti_mod!B56))^Consenso_valutazioni!$A$2+(ABS(Esperti_mod!L56-Esperti_mod!H56))^Consenso_valutazioni!$A$2+(ABS(Esperti_mod!R56-Esperti_mod!N56))^Consenso_valutazioni!$A$2+(ABS(Esperti_mod!X56-Esperti_mod!T56))^Consenso_valutazioni!$A$2)^(1/Consenso_valutazioni!$A$2))/Consenso_valutazioni!$A$4)*4^(-1/Consenso_valutazioni!$A$2)</f>
        <v>1</v>
      </c>
      <c r="O55" s="24" t="n">
        <f aca="false">1-((((ABS(Esperti_mod!G56-Esperti_mod!C56))^Consenso_valutazioni!$A$2+(ABS(Esperti_mod!M56-Esperti_mod!I56))^Consenso_valutazioni!$A$2+(ABS(Esperti_mod!S56-Esperti_mod!O56))^Consenso_valutazioni!$A$2+(ABS(Esperti_mod!Y56-Esperti_mod!U56))^Consenso_valutazioni!$A$2)^(1/Consenso_valutazioni!$A$2))/Consenso_valutazioni!$A$4)*4^(-1/Consenso_valutazioni!$A$2)</f>
        <v>1</v>
      </c>
      <c r="P55" s="23" t="n">
        <f aca="false">1-((((ABS(Esperti_mod!G56-Esperti_mod!B56))^Consenso_valutazioni!$A$2+(ABS(Esperti_mod!M56-Esperti_mod!H56))^Consenso_valutazioni!$A$2+(ABS(Esperti_mod!S56-Esperti_mod!N56))^Consenso_valutazioni!$A$2+(ABS(Esperti_mod!Y56-Esperti_mod!T56))^Consenso_valutazioni!$A$2)^(1/Consenso_valutazioni!$A$2))/Consenso_valutazioni!$A$4)*4^(-1/Consenso_valutazioni!$A$2)</f>
        <v>0.4</v>
      </c>
    </row>
    <row r="56" customFormat="false" ht="12.8" hidden="false" customHeight="false" outlineLevel="0" collapsed="false">
      <c r="A56" s="8" t="s">
        <v>65</v>
      </c>
      <c r="B56" s="23" t="n">
        <f aca="false">1-((((ABS(Esperti_mod!C57-Esperti_mod!B57))^Consenso_valutazioni!$A$2+(ABS(Esperti_mod!I57-Esperti_mod!H57))^Consenso_valutazioni!$A$2+(ABS(Esperti_mod!O57-Esperti_mod!N57))^Consenso_valutazioni!$A$2+(ABS(Esperti_mod!U57-Esperti_mod!T57))^Consenso_valutazioni!$A$2)^(1/Consenso_valutazioni!$A$2))/Consenso_valutazioni!$A$4)*4^(-1/Consenso_valutazioni!$A$2)</f>
        <v>0.85</v>
      </c>
      <c r="C56" s="23" t="n">
        <f aca="false">1-((((ABS(Esperti_mod!D57-Esperti_mod!C57))^Consenso_valutazioni!$A$2+(ABS(Esperti_mod!J57-Esperti_mod!I57))^Consenso_valutazioni!$A$2+(ABS(Esperti_mod!P57-Esperti_mod!O57))^Consenso_valutazioni!$A$2+(ABS(Esperti_mod!V57-Esperti_mod!U57))^Consenso_valutazioni!$A$2)^(1/Consenso_valutazioni!$A$2))/Consenso_valutazioni!$A$4)*4^(-1/Consenso_valutazioni!$A$2)</f>
        <v>0.85</v>
      </c>
      <c r="D56" s="23" t="n">
        <f aca="false">1-((((ABS(Esperti_mod!E57-Esperti_mod!D57))^Consenso_valutazioni!$A$2+(ABS(Esperti_mod!K57-Esperti_mod!J57))^Consenso_valutazioni!$A$2+(ABS(Esperti_mod!Q57-Esperti_mod!P57))^Consenso_valutazioni!$A$2+(ABS(Esperti_mod!W57-Esperti_mod!V57))^Consenso_valutazioni!$A$2)^(1/Consenso_valutazioni!$A$2))/Consenso_valutazioni!$A$4)*4^(-1/Consenso_valutazioni!$A$2)</f>
        <v>1</v>
      </c>
      <c r="E56" s="23" t="n">
        <f aca="false">1-((((ABS(Esperti_mod!F57-Esperti_mod!E57))^Consenso_valutazioni!$A$2+(ABS(Esperti_mod!L57-Esperti_mod!K57))^Consenso_valutazioni!$A$2+(ABS(Esperti_mod!R57-Esperti_mod!Q57))^Consenso_valutazioni!$A$2+(ABS(Esperti_mod!X57-Esperti_mod!W57))^Consenso_valutazioni!$A$2)^(1/Consenso_valutazioni!$A$2))/Consenso_valutazioni!$A$4)*4^(-1/Consenso_valutazioni!$A$2)</f>
        <v>0.7</v>
      </c>
      <c r="F56" s="23" t="n">
        <f aca="false">1-((((ABS(Esperti_mod!G57-Esperti_mod!F57))^Consenso_valutazioni!$A$2+(ABS(Esperti_mod!M57-Esperti_mod!L57))^Consenso_valutazioni!$A$2+(ABS(Esperti_mod!S57-Esperti_mod!R57))^Consenso_valutazioni!$A$2+(ABS(Esperti_mod!Y57-Esperti_mod!X57))^Consenso_valutazioni!$A$2)^(1/Consenso_valutazioni!$A$2))/Consenso_valutazioni!$A$4)*4^(-1/Consenso_valutazioni!$A$2)</f>
        <v>0.55</v>
      </c>
      <c r="G56" s="23" t="n">
        <f aca="false">1-((((ABS(Esperti_mod!D57-Esperti_mod!B57))^Consenso_valutazioni!$A$2+(ABS(Esperti_mod!J57-Esperti_mod!H57))^Consenso_valutazioni!$A$2+(ABS(Esperti_mod!P57-Esperti_mod!N57))^Consenso_valutazioni!$A$2+(ABS(Esperti_mod!V57-Esperti_mod!T57))^Consenso_valutazioni!$A$2)^(1/Consenso_valutazioni!$A$2))/Consenso_valutazioni!$A$4)*4^(-1/Consenso_valutazioni!$A$2)</f>
        <v>1</v>
      </c>
      <c r="H56" s="23" t="n">
        <f aca="false">1-((((ABS(Esperti_mod!E57-Esperti_mod!C57))^Consenso_valutazioni!$A$2+(ABS(Esperti_mod!K57-Esperti_mod!I57))^Consenso_valutazioni!$A$2+(ABS(Esperti_mod!Q57-Esperti_mod!O57))^Consenso_valutazioni!$A$2+(ABS(Esperti_mod!W57-Esperti_mod!U57))^Consenso_valutazioni!$A$2)^(1/Consenso_valutazioni!$A$2))/Consenso_valutazioni!$A$4)*4^(-1/Consenso_valutazioni!$A$2)</f>
        <v>0.85</v>
      </c>
      <c r="I56" s="23" t="n">
        <f aca="false">1-((((ABS(Esperti_mod!F57-Esperti_mod!D57))^Consenso_valutazioni!$A$2+(ABS(Esperti_mod!L57-Esperti_mod!J57))^Consenso_valutazioni!$A$2+(ABS(Esperti_mod!R57-Esperti_mod!P57))^Consenso_valutazioni!$A$2+(ABS(Esperti_mod!X57-Esperti_mod!V57))^Consenso_valutazioni!$A$2)^(1/Consenso_valutazioni!$A$2))/Consenso_valutazioni!$A$4)*4^(-1/Consenso_valutazioni!$A$2)</f>
        <v>0.7</v>
      </c>
      <c r="J56" s="23" t="n">
        <f aca="false">1-((((ABS(Esperti_mod!G57-Esperti_mod!E57))^Consenso_valutazioni!$A$2+(ABS(Esperti_mod!M57-Esperti_mod!K57))^Consenso_valutazioni!$A$2+(ABS(Esperti_mod!S57-Esperti_mod!Q57))^Consenso_valutazioni!$A$2+(ABS(Esperti_mod!Y57-Esperti_mod!W57))^Consenso_valutazioni!$A$2)^(1/Consenso_valutazioni!$A$2))/Consenso_valutazioni!$A$4)*4^(-1/Consenso_valutazioni!$A$2)</f>
        <v>0.85</v>
      </c>
      <c r="K56" s="23" t="n">
        <f aca="false">1-((((ABS(Esperti_mod!E57-Esperti_mod!B57))^Consenso_valutazioni!$A$2+(ABS(Esperti_mod!K57-Esperti_mod!H57))^Consenso_valutazioni!$A$2+(ABS(Esperti_mod!Q57-Esperti_mod!N57))^Consenso_valutazioni!$A$2+(ABS(Esperti_mod!W57-Esperti_mod!T57))^Consenso_valutazioni!$A$2)^(1/Consenso_valutazioni!$A$2))/Consenso_valutazioni!$A$4)*4^(-1/Consenso_valutazioni!$A$2)</f>
        <v>1</v>
      </c>
      <c r="L56" s="23" t="n">
        <f aca="false">1-((((ABS(Esperti_mod!F57-Esperti_mod!C57))^Consenso_valutazioni!$A$2+(ABS(Esperti_mod!L57-Esperti_mod!I57))^Consenso_valutazioni!$A$2+(ABS(Esperti_mod!R57-Esperti_mod!O57))^Consenso_valutazioni!$A$2+(ABS(Esperti_mod!X57-Esperti_mod!U57))^Consenso_valutazioni!$A$2)^(1/Consenso_valutazioni!$A$2))/Consenso_valutazioni!$A$4)*4^(-1/Consenso_valutazioni!$A$2)</f>
        <v>0.85</v>
      </c>
      <c r="M56" s="23" t="n">
        <f aca="false">1-((((ABS(Esperti_mod!G57-Esperti_mod!D57))^Consenso_valutazioni!$A$2+(ABS(Esperti_mod!M57-Esperti_mod!J57))^Consenso_valutazioni!$A$2+(ABS(Esperti_mod!S57-Esperti_mod!P57))^Consenso_valutazioni!$A$2+(ABS(Esperti_mod!Y57-Esperti_mod!V57))^Consenso_valutazioni!$A$2)^(1/Consenso_valutazioni!$A$2))/Consenso_valutazioni!$A$4)*4^(-1/Consenso_valutazioni!$A$2)</f>
        <v>0.85</v>
      </c>
      <c r="N56" s="24" t="n">
        <f aca="false">1-((((ABS(Esperti_mod!F57-Esperti_mod!B57))^Consenso_valutazioni!$A$2+(ABS(Esperti_mod!L57-Esperti_mod!H57))^Consenso_valutazioni!$A$2+(ABS(Esperti_mod!R57-Esperti_mod!N57))^Consenso_valutazioni!$A$2+(ABS(Esperti_mod!X57-Esperti_mod!T57))^Consenso_valutazioni!$A$2)^(1/Consenso_valutazioni!$A$2))/Consenso_valutazioni!$A$4)*4^(-1/Consenso_valutazioni!$A$2)</f>
        <v>0.7</v>
      </c>
      <c r="O56" s="24" t="n">
        <f aca="false">1-((((ABS(Esperti_mod!G57-Esperti_mod!C57))^Consenso_valutazioni!$A$2+(ABS(Esperti_mod!M57-Esperti_mod!I57))^Consenso_valutazioni!$A$2+(ABS(Esperti_mod!S57-Esperti_mod!O57))^Consenso_valutazioni!$A$2+(ABS(Esperti_mod!Y57-Esperti_mod!U57))^Consenso_valutazioni!$A$2)^(1/Consenso_valutazioni!$A$2))/Consenso_valutazioni!$A$4)*4^(-1/Consenso_valutazioni!$A$2)</f>
        <v>0.7</v>
      </c>
      <c r="P56" s="23" t="n">
        <f aca="false">1-((((ABS(Esperti_mod!G57-Esperti_mod!B57))^Consenso_valutazioni!$A$2+(ABS(Esperti_mod!M57-Esperti_mod!H57))^Consenso_valutazioni!$A$2+(ABS(Esperti_mod!S57-Esperti_mod!N57))^Consenso_valutazioni!$A$2+(ABS(Esperti_mod!Y57-Esperti_mod!T57))^Consenso_valutazioni!$A$2)^(1/Consenso_valutazioni!$A$2))/Consenso_valutazioni!$A$4)*4^(-1/Consenso_valutazioni!$A$2)</f>
        <v>0.85</v>
      </c>
    </row>
    <row r="57" customFormat="false" ht="12.8" hidden="false" customHeight="false" outlineLevel="0" collapsed="false">
      <c r="A57" s="8" t="s">
        <v>66</v>
      </c>
      <c r="B57" s="23" t="n">
        <f aca="false">1-((((ABS(Esperti_mod!C58-Esperti_mod!B58))^Consenso_valutazioni!$A$2+(ABS(Esperti_mod!I58-Esperti_mod!H58))^Consenso_valutazioni!$A$2+(ABS(Esperti_mod!O58-Esperti_mod!N58))^Consenso_valutazioni!$A$2+(ABS(Esperti_mod!U58-Esperti_mod!T58))^Consenso_valutazioni!$A$2)^(1/Consenso_valutazioni!$A$2))/Consenso_valutazioni!$A$4)*4^(-1/Consenso_valutazioni!$A$2)</f>
        <v>1</v>
      </c>
      <c r="C57" s="23" t="n">
        <f aca="false">1-((((ABS(Esperti_mod!D58-Esperti_mod!C58))^Consenso_valutazioni!$A$2+(ABS(Esperti_mod!J58-Esperti_mod!I58))^Consenso_valutazioni!$A$2+(ABS(Esperti_mod!P58-Esperti_mod!O58))^Consenso_valutazioni!$A$2+(ABS(Esperti_mod!V58-Esperti_mod!U58))^Consenso_valutazioni!$A$2)^(1/Consenso_valutazioni!$A$2))/Consenso_valutazioni!$A$4)*4^(-1/Consenso_valutazioni!$A$2)</f>
        <v>1</v>
      </c>
      <c r="D57" s="23" t="n">
        <f aca="false">1-((((ABS(Esperti_mod!E58-Esperti_mod!D58))^Consenso_valutazioni!$A$2+(ABS(Esperti_mod!K58-Esperti_mod!J58))^Consenso_valutazioni!$A$2+(ABS(Esperti_mod!Q58-Esperti_mod!P58))^Consenso_valutazioni!$A$2+(ABS(Esperti_mod!W58-Esperti_mod!V58))^Consenso_valutazioni!$A$2)^(1/Consenso_valutazioni!$A$2))/Consenso_valutazioni!$A$4)*4^(-1/Consenso_valutazioni!$A$2)</f>
        <v>1</v>
      </c>
      <c r="E57" s="23" t="n">
        <f aca="false">1-((((ABS(Esperti_mod!F58-Esperti_mod!E58))^Consenso_valutazioni!$A$2+(ABS(Esperti_mod!L58-Esperti_mod!K58))^Consenso_valutazioni!$A$2+(ABS(Esperti_mod!R58-Esperti_mod!Q58))^Consenso_valutazioni!$A$2+(ABS(Esperti_mod!X58-Esperti_mod!W58))^Consenso_valutazioni!$A$2)^(1/Consenso_valutazioni!$A$2))/Consenso_valutazioni!$A$4)*4^(-1/Consenso_valutazioni!$A$2)</f>
        <v>1</v>
      </c>
      <c r="F57" s="23" t="n">
        <f aca="false">1-((((ABS(Esperti_mod!G58-Esperti_mod!F58))^Consenso_valutazioni!$A$2+(ABS(Esperti_mod!M58-Esperti_mod!L58))^Consenso_valutazioni!$A$2+(ABS(Esperti_mod!S58-Esperti_mod!R58))^Consenso_valutazioni!$A$2+(ABS(Esperti_mod!Y58-Esperti_mod!X58))^Consenso_valutazioni!$A$2)^(1/Consenso_valutazioni!$A$2))/Consenso_valutazioni!$A$4)*4^(-1/Consenso_valutazioni!$A$2)</f>
        <v>1</v>
      </c>
      <c r="G57" s="23" t="n">
        <f aca="false">1-((((ABS(Esperti_mod!D58-Esperti_mod!B58))^Consenso_valutazioni!$A$2+(ABS(Esperti_mod!J58-Esperti_mod!H58))^Consenso_valutazioni!$A$2+(ABS(Esperti_mod!P58-Esperti_mod!N58))^Consenso_valutazioni!$A$2+(ABS(Esperti_mod!V58-Esperti_mod!T58))^Consenso_valutazioni!$A$2)^(1/Consenso_valutazioni!$A$2))/Consenso_valutazioni!$A$4)*4^(-1/Consenso_valutazioni!$A$2)</f>
        <v>1</v>
      </c>
      <c r="H57" s="23" t="n">
        <f aca="false">1-((((ABS(Esperti_mod!E58-Esperti_mod!C58))^Consenso_valutazioni!$A$2+(ABS(Esperti_mod!K58-Esperti_mod!I58))^Consenso_valutazioni!$A$2+(ABS(Esperti_mod!Q58-Esperti_mod!O58))^Consenso_valutazioni!$A$2+(ABS(Esperti_mod!W58-Esperti_mod!U58))^Consenso_valutazioni!$A$2)^(1/Consenso_valutazioni!$A$2))/Consenso_valutazioni!$A$4)*4^(-1/Consenso_valutazioni!$A$2)</f>
        <v>1</v>
      </c>
      <c r="I57" s="23" t="n">
        <f aca="false">1-((((ABS(Esperti_mod!F58-Esperti_mod!D58))^Consenso_valutazioni!$A$2+(ABS(Esperti_mod!L58-Esperti_mod!J58))^Consenso_valutazioni!$A$2+(ABS(Esperti_mod!R58-Esperti_mod!P58))^Consenso_valutazioni!$A$2+(ABS(Esperti_mod!X58-Esperti_mod!V58))^Consenso_valutazioni!$A$2)^(1/Consenso_valutazioni!$A$2))/Consenso_valutazioni!$A$4)*4^(-1/Consenso_valutazioni!$A$2)</f>
        <v>1</v>
      </c>
      <c r="J57" s="23" t="n">
        <f aca="false">1-((((ABS(Esperti_mod!G58-Esperti_mod!E58))^Consenso_valutazioni!$A$2+(ABS(Esperti_mod!M58-Esperti_mod!K58))^Consenso_valutazioni!$A$2+(ABS(Esperti_mod!S58-Esperti_mod!Q58))^Consenso_valutazioni!$A$2+(ABS(Esperti_mod!Y58-Esperti_mod!W58))^Consenso_valutazioni!$A$2)^(1/Consenso_valutazioni!$A$2))/Consenso_valutazioni!$A$4)*4^(-1/Consenso_valutazioni!$A$2)</f>
        <v>1</v>
      </c>
      <c r="K57" s="23" t="n">
        <f aca="false">1-((((ABS(Esperti_mod!E58-Esperti_mod!B58))^Consenso_valutazioni!$A$2+(ABS(Esperti_mod!K58-Esperti_mod!H58))^Consenso_valutazioni!$A$2+(ABS(Esperti_mod!Q58-Esperti_mod!N58))^Consenso_valutazioni!$A$2+(ABS(Esperti_mod!W58-Esperti_mod!T58))^Consenso_valutazioni!$A$2)^(1/Consenso_valutazioni!$A$2))/Consenso_valutazioni!$A$4)*4^(-1/Consenso_valutazioni!$A$2)</f>
        <v>1</v>
      </c>
      <c r="L57" s="23" t="n">
        <f aca="false">1-((((ABS(Esperti_mod!F58-Esperti_mod!C58))^Consenso_valutazioni!$A$2+(ABS(Esperti_mod!L58-Esperti_mod!I58))^Consenso_valutazioni!$A$2+(ABS(Esperti_mod!R58-Esperti_mod!O58))^Consenso_valutazioni!$A$2+(ABS(Esperti_mod!X58-Esperti_mod!U58))^Consenso_valutazioni!$A$2)^(1/Consenso_valutazioni!$A$2))/Consenso_valutazioni!$A$4)*4^(-1/Consenso_valutazioni!$A$2)</f>
        <v>1</v>
      </c>
      <c r="M57" s="23" t="n">
        <f aca="false">1-((((ABS(Esperti_mod!G58-Esperti_mod!D58))^Consenso_valutazioni!$A$2+(ABS(Esperti_mod!M58-Esperti_mod!J58))^Consenso_valutazioni!$A$2+(ABS(Esperti_mod!S58-Esperti_mod!P58))^Consenso_valutazioni!$A$2+(ABS(Esperti_mod!Y58-Esperti_mod!V58))^Consenso_valutazioni!$A$2)^(1/Consenso_valutazioni!$A$2))/Consenso_valutazioni!$A$4)*4^(-1/Consenso_valutazioni!$A$2)</f>
        <v>1</v>
      </c>
      <c r="N57" s="24" t="n">
        <f aca="false">1-((((ABS(Esperti_mod!F58-Esperti_mod!B58))^Consenso_valutazioni!$A$2+(ABS(Esperti_mod!L58-Esperti_mod!H58))^Consenso_valutazioni!$A$2+(ABS(Esperti_mod!R58-Esperti_mod!N58))^Consenso_valutazioni!$A$2+(ABS(Esperti_mod!X58-Esperti_mod!T58))^Consenso_valutazioni!$A$2)^(1/Consenso_valutazioni!$A$2))/Consenso_valutazioni!$A$4)*4^(-1/Consenso_valutazioni!$A$2)</f>
        <v>1</v>
      </c>
      <c r="O57" s="24" t="n">
        <f aca="false">1-((((ABS(Esperti_mod!G58-Esperti_mod!C58))^Consenso_valutazioni!$A$2+(ABS(Esperti_mod!M58-Esperti_mod!I58))^Consenso_valutazioni!$A$2+(ABS(Esperti_mod!S58-Esperti_mod!O58))^Consenso_valutazioni!$A$2+(ABS(Esperti_mod!Y58-Esperti_mod!U58))^Consenso_valutazioni!$A$2)^(1/Consenso_valutazioni!$A$2))/Consenso_valutazioni!$A$4)*4^(-1/Consenso_valutazioni!$A$2)</f>
        <v>1</v>
      </c>
      <c r="P57" s="23" t="n">
        <f aca="false">1-((((ABS(Esperti_mod!G58-Esperti_mod!B58))^Consenso_valutazioni!$A$2+(ABS(Esperti_mod!M58-Esperti_mod!H58))^Consenso_valutazioni!$A$2+(ABS(Esperti_mod!S58-Esperti_mod!N58))^Consenso_valutazioni!$A$2+(ABS(Esperti_mod!Y58-Esperti_mod!T58))^Consenso_valutazioni!$A$2)^(1/Consenso_valutazioni!$A$2))/Consenso_valutazioni!$A$4)*4^(-1/Consenso_valutazioni!$A$2)</f>
        <v>1</v>
      </c>
    </row>
    <row r="58" customFormat="false" ht="12.8" hidden="false" customHeight="false" outlineLevel="0" collapsed="false">
      <c r="A58" s="8" t="s">
        <v>67</v>
      </c>
      <c r="B58" s="23" t="n">
        <f aca="false">1-((((ABS(Esperti_mod!C59-Esperti_mod!B59))^Consenso_valutazioni!$A$2+(ABS(Esperti_mod!I59-Esperti_mod!H59))^Consenso_valutazioni!$A$2+(ABS(Esperti_mod!O59-Esperti_mod!N59))^Consenso_valutazioni!$A$2+(ABS(Esperti_mod!U59-Esperti_mod!T59))^Consenso_valutazioni!$A$2)^(1/Consenso_valutazioni!$A$2))/Consenso_valutazioni!$A$4)*4^(-1/Consenso_valutazioni!$A$2)</f>
        <v>1</v>
      </c>
      <c r="C58" s="23" t="n">
        <f aca="false">1-((((ABS(Esperti_mod!D59-Esperti_mod!C59))^Consenso_valutazioni!$A$2+(ABS(Esperti_mod!J59-Esperti_mod!I59))^Consenso_valutazioni!$A$2+(ABS(Esperti_mod!P59-Esperti_mod!O59))^Consenso_valutazioni!$A$2+(ABS(Esperti_mod!V59-Esperti_mod!U59))^Consenso_valutazioni!$A$2)^(1/Consenso_valutazioni!$A$2))/Consenso_valutazioni!$A$4)*4^(-1/Consenso_valutazioni!$A$2)</f>
        <v>1</v>
      </c>
      <c r="D58" s="23" t="n">
        <f aca="false">1-((((ABS(Esperti_mod!E59-Esperti_mod!D59))^Consenso_valutazioni!$A$2+(ABS(Esperti_mod!K59-Esperti_mod!J59))^Consenso_valutazioni!$A$2+(ABS(Esperti_mod!Q59-Esperti_mod!P59))^Consenso_valutazioni!$A$2+(ABS(Esperti_mod!W59-Esperti_mod!V59))^Consenso_valutazioni!$A$2)^(1/Consenso_valutazioni!$A$2))/Consenso_valutazioni!$A$4)*4^(-1/Consenso_valutazioni!$A$2)</f>
        <v>1</v>
      </c>
      <c r="E58" s="23" t="n">
        <f aca="false">1-((((ABS(Esperti_mod!F59-Esperti_mod!E59))^Consenso_valutazioni!$A$2+(ABS(Esperti_mod!L59-Esperti_mod!K59))^Consenso_valutazioni!$A$2+(ABS(Esperti_mod!R59-Esperti_mod!Q59))^Consenso_valutazioni!$A$2+(ABS(Esperti_mod!X59-Esperti_mod!W59))^Consenso_valutazioni!$A$2)^(1/Consenso_valutazioni!$A$2))/Consenso_valutazioni!$A$4)*4^(-1/Consenso_valutazioni!$A$2)</f>
        <v>1</v>
      </c>
      <c r="F58" s="23" t="n">
        <f aca="false">1-((((ABS(Esperti_mod!G59-Esperti_mod!F59))^Consenso_valutazioni!$A$2+(ABS(Esperti_mod!M59-Esperti_mod!L59))^Consenso_valutazioni!$A$2+(ABS(Esperti_mod!S59-Esperti_mod!R59))^Consenso_valutazioni!$A$2+(ABS(Esperti_mod!Y59-Esperti_mod!X59))^Consenso_valutazioni!$A$2)^(1/Consenso_valutazioni!$A$2))/Consenso_valutazioni!$A$4)*4^(-1/Consenso_valutazioni!$A$2)</f>
        <v>0.85</v>
      </c>
      <c r="G58" s="23" t="n">
        <f aca="false">1-((((ABS(Esperti_mod!D59-Esperti_mod!B59))^Consenso_valutazioni!$A$2+(ABS(Esperti_mod!J59-Esperti_mod!H59))^Consenso_valutazioni!$A$2+(ABS(Esperti_mod!P59-Esperti_mod!N59))^Consenso_valutazioni!$A$2+(ABS(Esperti_mod!V59-Esperti_mod!T59))^Consenso_valutazioni!$A$2)^(1/Consenso_valutazioni!$A$2))/Consenso_valutazioni!$A$4)*4^(-1/Consenso_valutazioni!$A$2)</f>
        <v>1</v>
      </c>
      <c r="H58" s="23" t="n">
        <f aca="false">1-((((ABS(Esperti_mod!E59-Esperti_mod!C59))^Consenso_valutazioni!$A$2+(ABS(Esperti_mod!K59-Esperti_mod!I59))^Consenso_valutazioni!$A$2+(ABS(Esperti_mod!Q59-Esperti_mod!O59))^Consenso_valutazioni!$A$2+(ABS(Esperti_mod!W59-Esperti_mod!U59))^Consenso_valutazioni!$A$2)^(1/Consenso_valutazioni!$A$2))/Consenso_valutazioni!$A$4)*4^(-1/Consenso_valutazioni!$A$2)</f>
        <v>1</v>
      </c>
      <c r="I58" s="23" t="n">
        <f aca="false">1-((((ABS(Esperti_mod!F59-Esperti_mod!D59))^Consenso_valutazioni!$A$2+(ABS(Esperti_mod!L59-Esperti_mod!J59))^Consenso_valutazioni!$A$2+(ABS(Esperti_mod!R59-Esperti_mod!P59))^Consenso_valutazioni!$A$2+(ABS(Esperti_mod!X59-Esperti_mod!V59))^Consenso_valutazioni!$A$2)^(1/Consenso_valutazioni!$A$2))/Consenso_valutazioni!$A$4)*4^(-1/Consenso_valutazioni!$A$2)</f>
        <v>1</v>
      </c>
      <c r="J58" s="23" t="n">
        <f aca="false">1-((((ABS(Esperti_mod!G59-Esperti_mod!E59))^Consenso_valutazioni!$A$2+(ABS(Esperti_mod!M59-Esperti_mod!K59))^Consenso_valutazioni!$A$2+(ABS(Esperti_mod!S59-Esperti_mod!Q59))^Consenso_valutazioni!$A$2+(ABS(Esperti_mod!Y59-Esperti_mod!W59))^Consenso_valutazioni!$A$2)^(1/Consenso_valutazioni!$A$2))/Consenso_valutazioni!$A$4)*4^(-1/Consenso_valutazioni!$A$2)</f>
        <v>0.85</v>
      </c>
      <c r="K58" s="23" t="n">
        <f aca="false">1-((((ABS(Esperti_mod!E59-Esperti_mod!B59))^Consenso_valutazioni!$A$2+(ABS(Esperti_mod!K59-Esperti_mod!H59))^Consenso_valutazioni!$A$2+(ABS(Esperti_mod!Q59-Esperti_mod!N59))^Consenso_valutazioni!$A$2+(ABS(Esperti_mod!W59-Esperti_mod!T59))^Consenso_valutazioni!$A$2)^(1/Consenso_valutazioni!$A$2))/Consenso_valutazioni!$A$4)*4^(-1/Consenso_valutazioni!$A$2)</f>
        <v>1</v>
      </c>
      <c r="L58" s="23" t="n">
        <f aca="false">1-((((ABS(Esperti_mod!F59-Esperti_mod!C59))^Consenso_valutazioni!$A$2+(ABS(Esperti_mod!L59-Esperti_mod!I59))^Consenso_valutazioni!$A$2+(ABS(Esperti_mod!R59-Esperti_mod!O59))^Consenso_valutazioni!$A$2+(ABS(Esperti_mod!X59-Esperti_mod!U59))^Consenso_valutazioni!$A$2)^(1/Consenso_valutazioni!$A$2))/Consenso_valutazioni!$A$4)*4^(-1/Consenso_valutazioni!$A$2)</f>
        <v>1</v>
      </c>
      <c r="M58" s="23" t="n">
        <f aca="false">1-((((ABS(Esperti_mod!G59-Esperti_mod!D59))^Consenso_valutazioni!$A$2+(ABS(Esperti_mod!M59-Esperti_mod!J59))^Consenso_valutazioni!$A$2+(ABS(Esperti_mod!S59-Esperti_mod!P59))^Consenso_valutazioni!$A$2+(ABS(Esperti_mod!Y59-Esperti_mod!V59))^Consenso_valutazioni!$A$2)^(1/Consenso_valutazioni!$A$2))/Consenso_valutazioni!$A$4)*4^(-1/Consenso_valutazioni!$A$2)</f>
        <v>0.85</v>
      </c>
      <c r="N58" s="24" t="n">
        <f aca="false">1-((((ABS(Esperti_mod!F59-Esperti_mod!B59))^Consenso_valutazioni!$A$2+(ABS(Esperti_mod!L59-Esperti_mod!H59))^Consenso_valutazioni!$A$2+(ABS(Esperti_mod!R59-Esperti_mod!N59))^Consenso_valutazioni!$A$2+(ABS(Esperti_mod!X59-Esperti_mod!T59))^Consenso_valutazioni!$A$2)^(1/Consenso_valutazioni!$A$2))/Consenso_valutazioni!$A$4)*4^(-1/Consenso_valutazioni!$A$2)</f>
        <v>1</v>
      </c>
      <c r="O58" s="24" t="n">
        <f aca="false">1-((((ABS(Esperti_mod!G59-Esperti_mod!C59))^Consenso_valutazioni!$A$2+(ABS(Esperti_mod!M59-Esperti_mod!I59))^Consenso_valutazioni!$A$2+(ABS(Esperti_mod!S59-Esperti_mod!O59))^Consenso_valutazioni!$A$2+(ABS(Esperti_mod!Y59-Esperti_mod!U59))^Consenso_valutazioni!$A$2)^(1/Consenso_valutazioni!$A$2))/Consenso_valutazioni!$A$4)*4^(-1/Consenso_valutazioni!$A$2)</f>
        <v>0.85</v>
      </c>
      <c r="P58" s="23" t="n">
        <f aca="false">1-((((ABS(Esperti_mod!G59-Esperti_mod!B59))^Consenso_valutazioni!$A$2+(ABS(Esperti_mod!M59-Esperti_mod!H59))^Consenso_valutazioni!$A$2+(ABS(Esperti_mod!S59-Esperti_mod!N59))^Consenso_valutazioni!$A$2+(ABS(Esperti_mod!Y59-Esperti_mod!T59))^Consenso_valutazioni!$A$2)^(1/Consenso_valutazioni!$A$2))/Consenso_valutazioni!$A$4)*4^(-1/Consenso_valutazioni!$A$2)</f>
        <v>0.85</v>
      </c>
    </row>
    <row r="59" customFormat="false" ht="12.8" hidden="false" customHeight="false" outlineLevel="0" collapsed="false">
      <c r="A59" s="8" t="s">
        <v>68</v>
      </c>
      <c r="B59" s="23" t="n">
        <f aca="false">1-((((ABS(Esperti_mod!C60-Esperti_mod!B60))^Consenso_valutazioni!$A$2+(ABS(Esperti_mod!I60-Esperti_mod!H60))^Consenso_valutazioni!$A$2+(ABS(Esperti_mod!O60-Esperti_mod!N60))^Consenso_valutazioni!$A$2+(ABS(Esperti_mod!U60-Esperti_mod!T60))^Consenso_valutazioni!$A$2)^(1/Consenso_valutazioni!$A$2))/Consenso_valutazioni!$A$4)*4^(-1/Consenso_valutazioni!$A$2)</f>
        <v>0.7</v>
      </c>
      <c r="C59" s="23" t="n">
        <f aca="false">1-((((ABS(Esperti_mod!D60-Esperti_mod!C60))^Consenso_valutazioni!$A$2+(ABS(Esperti_mod!J60-Esperti_mod!I60))^Consenso_valutazioni!$A$2+(ABS(Esperti_mod!P60-Esperti_mod!O60))^Consenso_valutazioni!$A$2+(ABS(Esperti_mod!V60-Esperti_mod!U60))^Consenso_valutazioni!$A$2)^(1/Consenso_valutazioni!$A$2))/Consenso_valutazioni!$A$4)*4^(-1/Consenso_valutazioni!$A$2)</f>
        <v>1</v>
      </c>
      <c r="D59" s="23" t="n">
        <f aca="false">1-((((ABS(Esperti_mod!E60-Esperti_mod!D60))^Consenso_valutazioni!$A$2+(ABS(Esperti_mod!K60-Esperti_mod!J60))^Consenso_valutazioni!$A$2+(ABS(Esperti_mod!Q60-Esperti_mod!P60))^Consenso_valutazioni!$A$2+(ABS(Esperti_mod!W60-Esperti_mod!V60))^Consenso_valutazioni!$A$2)^(1/Consenso_valutazioni!$A$2))/Consenso_valutazioni!$A$4)*4^(-1/Consenso_valutazioni!$A$2)</f>
        <v>1</v>
      </c>
      <c r="E59" s="23" t="n">
        <f aca="false">1-((((ABS(Esperti_mod!F60-Esperti_mod!E60))^Consenso_valutazioni!$A$2+(ABS(Esperti_mod!L60-Esperti_mod!K60))^Consenso_valutazioni!$A$2+(ABS(Esperti_mod!R60-Esperti_mod!Q60))^Consenso_valutazioni!$A$2+(ABS(Esperti_mod!X60-Esperti_mod!W60))^Consenso_valutazioni!$A$2)^(1/Consenso_valutazioni!$A$2))/Consenso_valutazioni!$A$4)*4^(-1/Consenso_valutazioni!$A$2)</f>
        <v>0.85</v>
      </c>
      <c r="F59" s="23" t="n">
        <f aca="false">1-((((ABS(Esperti_mod!G60-Esperti_mod!F60))^Consenso_valutazioni!$A$2+(ABS(Esperti_mod!M60-Esperti_mod!L60))^Consenso_valutazioni!$A$2+(ABS(Esperti_mod!S60-Esperti_mod!R60))^Consenso_valutazioni!$A$2+(ABS(Esperti_mod!Y60-Esperti_mod!X60))^Consenso_valutazioni!$A$2)^(1/Consenso_valutazioni!$A$2))/Consenso_valutazioni!$A$4)*4^(-1/Consenso_valutazioni!$A$2)</f>
        <v>0.85</v>
      </c>
      <c r="G59" s="23" t="n">
        <f aca="false">1-((((ABS(Esperti_mod!D60-Esperti_mod!B60))^Consenso_valutazioni!$A$2+(ABS(Esperti_mod!J60-Esperti_mod!H60))^Consenso_valutazioni!$A$2+(ABS(Esperti_mod!P60-Esperti_mod!N60))^Consenso_valutazioni!$A$2+(ABS(Esperti_mod!V60-Esperti_mod!T60))^Consenso_valutazioni!$A$2)^(1/Consenso_valutazioni!$A$2))/Consenso_valutazioni!$A$4)*4^(-1/Consenso_valutazioni!$A$2)</f>
        <v>0.7</v>
      </c>
      <c r="H59" s="23" t="n">
        <f aca="false">1-((((ABS(Esperti_mod!E60-Esperti_mod!C60))^Consenso_valutazioni!$A$2+(ABS(Esperti_mod!K60-Esperti_mod!I60))^Consenso_valutazioni!$A$2+(ABS(Esperti_mod!Q60-Esperti_mod!O60))^Consenso_valutazioni!$A$2+(ABS(Esperti_mod!W60-Esperti_mod!U60))^Consenso_valutazioni!$A$2)^(1/Consenso_valutazioni!$A$2))/Consenso_valutazioni!$A$4)*4^(-1/Consenso_valutazioni!$A$2)</f>
        <v>1</v>
      </c>
      <c r="I59" s="23" t="n">
        <f aca="false">1-((((ABS(Esperti_mod!F60-Esperti_mod!D60))^Consenso_valutazioni!$A$2+(ABS(Esperti_mod!L60-Esperti_mod!J60))^Consenso_valutazioni!$A$2+(ABS(Esperti_mod!R60-Esperti_mod!P60))^Consenso_valutazioni!$A$2+(ABS(Esperti_mod!X60-Esperti_mod!V60))^Consenso_valutazioni!$A$2)^(1/Consenso_valutazioni!$A$2))/Consenso_valutazioni!$A$4)*4^(-1/Consenso_valutazioni!$A$2)</f>
        <v>0.85</v>
      </c>
      <c r="J59" s="23" t="n">
        <f aca="false">1-((((ABS(Esperti_mod!G60-Esperti_mod!E60))^Consenso_valutazioni!$A$2+(ABS(Esperti_mod!M60-Esperti_mod!K60))^Consenso_valutazioni!$A$2+(ABS(Esperti_mod!S60-Esperti_mod!Q60))^Consenso_valutazioni!$A$2+(ABS(Esperti_mod!Y60-Esperti_mod!W60))^Consenso_valutazioni!$A$2)^(1/Consenso_valutazioni!$A$2))/Consenso_valutazioni!$A$4)*4^(-1/Consenso_valutazioni!$A$2)</f>
        <v>1</v>
      </c>
      <c r="K59" s="23" t="n">
        <f aca="false">1-((((ABS(Esperti_mod!E60-Esperti_mod!B60))^Consenso_valutazioni!$A$2+(ABS(Esperti_mod!K60-Esperti_mod!H60))^Consenso_valutazioni!$A$2+(ABS(Esperti_mod!Q60-Esperti_mod!N60))^Consenso_valutazioni!$A$2+(ABS(Esperti_mod!W60-Esperti_mod!T60))^Consenso_valutazioni!$A$2)^(1/Consenso_valutazioni!$A$2))/Consenso_valutazioni!$A$4)*4^(-1/Consenso_valutazioni!$A$2)</f>
        <v>0.7</v>
      </c>
      <c r="L59" s="23" t="n">
        <f aca="false">1-((((ABS(Esperti_mod!F60-Esperti_mod!C60))^Consenso_valutazioni!$A$2+(ABS(Esperti_mod!L60-Esperti_mod!I60))^Consenso_valutazioni!$A$2+(ABS(Esperti_mod!R60-Esperti_mod!O60))^Consenso_valutazioni!$A$2+(ABS(Esperti_mod!X60-Esperti_mod!U60))^Consenso_valutazioni!$A$2)^(1/Consenso_valutazioni!$A$2))/Consenso_valutazioni!$A$4)*4^(-1/Consenso_valutazioni!$A$2)</f>
        <v>0.85</v>
      </c>
      <c r="M59" s="23" t="n">
        <f aca="false">1-((((ABS(Esperti_mod!G60-Esperti_mod!D60))^Consenso_valutazioni!$A$2+(ABS(Esperti_mod!M60-Esperti_mod!J60))^Consenso_valutazioni!$A$2+(ABS(Esperti_mod!S60-Esperti_mod!P60))^Consenso_valutazioni!$A$2+(ABS(Esperti_mod!Y60-Esperti_mod!V60))^Consenso_valutazioni!$A$2)^(1/Consenso_valutazioni!$A$2))/Consenso_valutazioni!$A$4)*4^(-1/Consenso_valutazioni!$A$2)</f>
        <v>1</v>
      </c>
      <c r="N59" s="24" t="n">
        <f aca="false">1-((((ABS(Esperti_mod!F60-Esperti_mod!B60))^Consenso_valutazioni!$A$2+(ABS(Esperti_mod!L60-Esperti_mod!H60))^Consenso_valutazioni!$A$2+(ABS(Esperti_mod!R60-Esperti_mod!N60))^Consenso_valutazioni!$A$2+(ABS(Esperti_mod!X60-Esperti_mod!T60))^Consenso_valutazioni!$A$2)^(1/Consenso_valutazioni!$A$2))/Consenso_valutazioni!$A$4)*4^(-1/Consenso_valutazioni!$A$2)</f>
        <v>0.85</v>
      </c>
      <c r="O59" s="24" t="n">
        <f aca="false">1-((((ABS(Esperti_mod!G60-Esperti_mod!C60))^Consenso_valutazioni!$A$2+(ABS(Esperti_mod!M60-Esperti_mod!I60))^Consenso_valutazioni!$A$2+(ABS(Esperti_mod!S60-Esperti_mod!O60))^Consenso_valutazioni!$A$2+(ABS(Esperti_mod!Y60-Esperti_mod!U60))^Consenso_valutazioni!$A$2)^(1/Consenso_valutazioni!$A$2))/Consenso_valutazioni!$A$4)*4^(-1/Consenso_valutazioni!$A$2)</f>
        <v>1</v>
      </c>
      <c r="P59" s="23" t="n">
        <f aca="false">1-((((ABS(Esperti_mod!G60-Esperti_mod!B60))^Consenso_valutazioni!$A$2+(ABS(Esperti_mod!M60-Esperti_mod!H60))^Consenso_valutazioni!$A$2+(ABS(Esperti_mod!S60-Esperti_mod!N60))^Consenso_valutazioni!$A$2+(ABS(Esperti_mod!Y60-Esperti_mod!T60))^Consenso_valutazioni!$A$2)^(1/Consenso_valutazioni!$A$2))/Consenso_valutazioni!$A$4)*4^(-1/Consenso_valutazioni!$A$2)</f>
        <v>0.7</v>
      </c>
    </row>
    <row r="60" customFormat="false" ht="12.8" hidden="false" customHeight="false" outlineLevel="0" collapsed="false">
      <c r="A60" s="8" t="s">
        <v>69</v>
      </c>
      <c r="B60" s="23" t="n">
        <f aca="false">1-((((ABS(Esperti_mod!C61-Esperti_mod!B61))^Consenso_valutazioni!$A$2+(ABS(Esperti_mod!I61-Esperti_mod!H61))^Consenso_valutazioni!$A$2+(ABS(Esperti_mod!O61-Esperti_mod!N61))^Consenso_valutazioni!$A$2+(ABS(Esperti_mod!U61-Esperti_mod!T61))^Consenso_valutazioni!$A$2)^(1/Consenso_valutazioni!$A$2))/Consenso_valutazioni!$A$4)*4^(-1/Consenso_valutazioni!$A$2)</f>
        <v>0.7</v>
      </c>
      <c r="C60" s="23" t="n">
        <f aca="false">1-((((ABS(Esperti_mod!D61-Esperti_mod!C61))^Consenso_valutazioni!$A$2+(ABS(Esperti_mod!J61-Esperti_mod!I61))^Consenso_valutazioni!$A$2+(ABS(Esperti_mod!P61-Esperti_mod!O61))^Consenso_valutazioni!$A$2+(ABS(Esperti_mod!V61-Esperti_mod!U61))^Consenso_valutazioni!$A$2)^(1/Consenso_valutazioni!$A$2))/Consenso_valutazioni!$A$4)*4^(-1/Consenso_valutazioni!$A$2)</f>
        <v>0.55</v>
      </c>
      <c r="D60" s="23" t="n">
        <f aca="false">1-((((ABS(Esperti_mod!E61-Esperti_mod!D61))^Consenso_valutazioni!$A$2+(ABS(Esperti_mod!K61-Esperti_mod!J61))^Consenso_valutazioni!$A$2+(ABS(Esperti_mod!Q61-Esperti_mod!P61))^Consenso_valutazioni!$A$2+(ABS(Esperti_mod!W61-Esperti_mod!V61))^Consenso_valutazioni!$A$2)^(1/Consenso_valutazioni!$A$2))/Consenso_valutazioni!$A$4)*4^(-1/Consenso_valutazioni!$A$2)</f>
        <v>0.4</v>
      </c>
      <c r="E60" s="23" t="n">
        <f aca="false">1-((((ABS(Esperti_mod!F61-Esperti_mod!E61))^Consenso_valutazioni!$A$2+(ABS(Esperti_mod!L61-Esperti_mod!K61))^Consenso_valutazioni!$A$2+(ABS(Esperti_mod!R61-Esperti_mod!Q61))^Consenso_valutazioni!$A$2+(ABS(Esperti_mod!X61-Esperti_mod!W61))^Consenso_valutazioni!$A$2)^(1/Consenso_valutazioni!$A$2))/Consenso_valutazioni!$A$4)*4^(-1/Consenso_valutazioni!$A$2)</f>
        <v>1</v>
      </c>
      <c r="F60" s="23" t="n">
        <f aca="false">1-((((ABS(Esperti_mod!G61-Esperti_mod!F61))^Consenso_valutazioni!$A$2+(ABS(Esperti_mod!M61-Esperti_mod!L61))^Consenso_valutazioni!$A$2+(ABS(Esperti_mod!S61-Esperti_mod!R61))^Consenso_valutazioni!$A$2+(ABS(Esperti_mod!Y61-Esperti_mod!X61))^Consenso_valutazioni!$A$2)^(1/Consenso_valutazioni!$A$2))/Consenso_valutazioni!$A$4)*4^(-1/Consenso_valutazioni!$A$2)</f>
        <v>0.7</v>
      </c>
      <c r="G60" s="23" t="n">
        <f aca="false">1-((((ABS(Esperti_mod!D61-Esperti_mod!B61))^Consenso_valutazioni!$A$2+(ABS(Esperti_mod!J61-Esperti_mod!H61))^Consenso_valutazioni!$A$2+(ABS(Esperti_mod!P61-Esperti_mod!N61))^Consenso_valutazioni!$A$2+(ABS(Esperti_mod!V61-Esperti_mod!T61))^Consenso_valutazioni!$A$2)^(1/Consenso_valutazioni!$A$2))/Consenso_valutazioni!$A$4)*4^(-1/Consenso_valutazioni!$A$2)</f>
        <v>0.25</v>
      </c>
      <c r="H60" s="23" t="n">
        <f aca="false">1-((((ABS(Esperti_mod!E61-Esperti_mod!C61))^Consenso_valutazioni!$A$2+(ABS(Esperti_mod!K61-Esperti_mod!I61))^Consenso_valutazioni!$A$2+(ABS(Esperti_mod!Q61-Esperti_mod!O61))^Consenso_valutazioni!$A$2+(ABS(Esperti_mod!W61-Esperti_mod!U61))^Consenso_valutazioni!$A$2)^(1/Consenso_valutazioni!$A$2))/Consenso_valutazioni!$A$4)*4^(-1/Consenso_valutazioni!$A$2)</f>
        <v>0.85</v>
      </c>
      <c r="I60" s="23" t="n">
        <f aca="false">1-((((ABS(Esperti_mod!F61-Esperti_mod!D61))^Consenso_valutazioni!$A$2+(ABS(Esperti_mod!L61-Esperti_mod!J61))^Consenso_valutazioni!$A$2+(ABS(Esperti_mod!R61-Esperti_mod!P61))^Consenso_valutazioni!$A$2+(ABS(Esperti_mod!X61-Esperti_mod!V61))^Consenso_valutazioni!$A$2)^(1/Consenso_valutazioni!$A$2))/Consenso_valutazioni!$A$4)*4^(-1/Consenso_valutazioni!$A$2)</f>
        <v>0.4</v>
      </c>
      <c r="J60" s="23" t="n">
        <f aca="false">1-((((ABS(Esperti_mod!G61-Esperti_mod!E61))^Consenso_valutazioni!$A$2+(ABS(Esperti_mod!M61-Esperti_mod!K61))^Consenso_valutazioni!$A$2+(ABS(Esperti_mod!S61-Esperti_mod!Q61))^Consenso_valutazioni!$A$2+(ABS(Esperti_mod!Y61-Esperti_mod!W61))^Consenso_valutazioni!$A$2)^(1/Consenso_valutazioni!$A$2))/Consenso_valutazioni!$A$4)*4^(-1/Consenso_valutazioni!$A$2)</f>
        <v>0.7</v>
      </c>
      <c r="K60" s="23" t="n">
        <f aca="false">1-((((ABS(Esperti_mod!E61-Esperti_mod!B61))^Consenso_valutazioni!$A$2+(ABS(Esperti_mod!K61-Esperti_mod!H61))^Consenso_valutazioni!$A$2+(ABS(Esperti_mod!Q61-Esperti_mod!N61))^Consenso_valutazioni!$A$2+(ABS(Esperti_mod!W61-Esperti_mod!T61))^Consenso_valutazioni!$A$2)^(1/Consenso_valutazioni!$A$2))/Consenso_valutazioni!$A$4)*4^(-1/Consenso_valutazioni!$A$2)</f>
        <v>0.85</v>
      </c>
      <c r="L60" s="23" t="n">
        <f aca="false">1-((((ABS(Esperti_mod!F61-Esperti_mod!C61))^Consenso_valutazioni!$A$2+(ABS(Esperti_mod!L61-Esperti_mod!I61))^Consenso_valutazioni!$A$2+(ABS(Esperti_mod!R61-Esperti_mod!O61))^Consenso_valutazioni!$A$2+(ABS(Esperti_mod!X61-Esperti_mod!U61))^Consenso_valutazioni!$A$2)^(1/Consenso_valutazioni!$A$2))/Consenso_valutazioni!$A$4)*4^(-1/Consenso_valutazioni!$A$2)</f>
        <v>0.85</v>
      </c>
      <c r="M60" s="23" t="n">
        <f aca="false">1-((((ABS(Esperti_mod!G61-Esperti_mod!D61))^Consenso_valutazioni!$A$2+(ABS(Esperti_mod!M61-Esperti_mod!J61))^Consenso_valutazioni!$A$2+(ABS(Esperti_mod!S61-Esperti_mod!P61))^Consenso_valutazioni!$A$2+(ABS(Esperti_mod!Y61-Esperti_mod!V61))^Consenso_valutazioni!$A$2)^(1/Consenso_valutazioni!$A$2))/Consenso_valutazioni!$A$4)*4^(-1/Consenso_valutazioni!$A$2)</f>
        <v>0.7</v>
      </c>
      <c r="N60" s="24" t="n">
        <f aca="false">1-((((ABS(Esperti_mod!F61-Esperti_mod!B61))^Consenso_valutazioni!$A$2+(ABS(Esperti_mod!L61-Esperti_mod!H61))^Consenso_valutazioni!$A$2+(ABS(Esperti_mod!R61-Esperti_mod!N61))^Consenso_valutazioni!$A$2+(ABS(Esperti_mod!X61-Esperti_mod!T61))^Consenso_valutazioni!$A$2)^(1/Consenso_valutazioni!$A$2))/Consenso_valutazioni!$A$4)*4^(-1/Consenso_valutazioni!$A$2)</f>
        <v>0.85</v>
      </c>
      <c r="O60" s="24" t="n">
        <f aca="false">1-((((ABS(Esperti_mod!G61-Esperti_mod!C61))^Consenso_valutazioni!$A$2+(ABS(Esperti_mod!M61-Esperti_mod!I61))^Consenso_valutazioni!$A$2+(ABS(Esperti_mod!S61-Esperti_mod!O61))^Consenso_valutazioni!$A$2+(ABS(Esperti_mod!Y61-Esperti_mod!U61))^Consenso_valutazioni!$A$2)^(1/Consenso_valutazioni!$A$2))/Consenso_valutazioni!$A$4)*4^(-1/Consenso_valutazioni!$A$2)</f>
        <v>0.85</v>
      </c>
      <c r="P60" s="23" t="n">
        <f aca="false">1-((((ABS(Esperti_mod!G61-Esperti_mod!B61))^Consenso_valutazioni!$A$2+(ABS(Esperti_mod!M61-Esperti_mod!H61))^Consenso_valutazioni!$A$2+(ABS(Esperti_mod!S61-Esperti_mod!N61))^Consenso_valutazioni!$A$2+(ABS(Esperti_mod!Y61-Esperti_mod!T61))^Consenso_valutazioni!$A$2)^(1/Consenso_valutazioni!$A$2))/Consenso_valutazioni!$A$4)*4^(-1/Consenso_valutazioni!$A$2)</f>
        <v>0.55</v>
      </c>
    </row>
    <row r="61" customFormat="false" ht="12.8" hidden="false" customHeight="false" outlineLevel="0" collapsed="false">
      <c r="A61" s="8" t="s">
        <v>70</v>
      </c>
      <c r="B61" s="23" t="n">
        <f aca="false">1-((((ABS(Esperti_mod!C62-Esperti_mod!B62))^Consenso_valutazioni!$A$2+(ABS(Esperti_mod!I62-Esperti_mod!H62))^Consenso_valutazioni!$A$2+(ABS(Esperti_mod!O62-Esperti_mod!N62))^Consenso_valutazioni!$A$2+(ABS(Esperti_mod!U62-Esperti_mod!T62))^Consenso_valutazioni!$A$2)^(1/Consenso_valutazioni!$A$2))/Consenso_valutazioni!$A$4)*4^(-1/Consenso_valutazioni!$A$2)</f>
        <v>1</v>
      </c>
      <c r="C61" s="23" t="n">
        <f aca="false">1-((((ABS(Esperti_mod!D62-Esperti_mod!C62))^Consenso_valutazioni!$A$2+(ABS(Esperti_mod!J62-Esperti_mod!I62))^Consenso_valutazioni!$A$2+(ABS(Esperti_mod!P62-Esperti_mod!O62))^Consenso_valutazioni!$A$2+(ABS(Esperti_mod!V62-Esperti_mod!U62))^Consenso_valutazioni!$A$2)^(1/Consenso_valutazioni!$A$2))/Consenso_valutazioni!$A$4)*4^(-1/Consenso_valutazioni!$A$2)</f>
        <v>0.85</v>
      </c>
      <c r="D61" s="23" t="n">
        <f aca="false">1-((((ABS(Esperti_mod!E62-Esperti_mod!D62))^Consenso_valutazioni!$A$2+(ABS(Esperti_mod!K62-Esperti_mod!J62))^Consenso_valutazioni!$A$2+(ABS(Esperti_mod!Q62-Esperti_mod!P62))^Consenso_valutazioni!$A$2+(ABS(Esperti_mod!W62-Esperti_mod!V62))^Consenso_valutazioni!$A$2)^(1/Consenso_valutazioni!$A$2))/Consenso_valutazioni!$A$4)*4^(-1/Consenso_valutazioni!$A$2)</f>
        <v>0.85</v>
      </c>
      <c r="E61" s="23" t="n">
        <f aca="false">1-((((ABS(Esperti_mod!F62-Esperti_mod!E62))^Consenso_valutazioni!$A$2+(ABS(Esperti_mod!L62-Esperti_mod!K62))^Consenso_valutazioni!$A$2+(ABS(Esperti_mod!R62-Esperti_mod!Q62))^Consenso_valutazioni!$A$2+(ABS(Esperti_mod!X62-Esperti_mod!W62))^Consenso_valutazioni!$A$2)^(1/Consenso_valutazioni!$A$2))/Consenso_valutazioni!$A$4)*4^(-1/Consenso_valutazioni!$A$2)</f>
        <v>1</v>
      </c>
      <c r="F61" s="23" t="n">
        <f aca="false">1-((((ABS(Esperti_mod!G62-Esperti_mod!F62))^Consenso_valutazioni!$A$2+(ABS(Esperti_mod!M62-Esperti_mod!L62))^Consenso_valutazioni!$A$2+(ABS(Esperti_mod!S62-Esperti_mod!R62))^Consenso_valutazioni!$A$2+(ABS(Esperti_mod!Y62-Esperti_mod!X62))^Consenso_valutazioni!$A$2)^(1/Consenso_valutazioni!$A$2))/Consenso_valutazioni!$A$4)*4^(-1/Consenso_valutazioni!$A$2)</f>
        <v>0.7</v>
      </c>
      <c r="G61" s="23" t="n">
        <f aca="false">1-((((ABS(Esperti_mod!D62-Esperti_mod!B62))^Consenso_valutazioni!$A$2+(ABS(Esperti_mod!J62-Esperti_mod!H62))^Consenso_valutazioni!$A$2+(ABS(Esperti_mod!P62-Esperti_mod!N62))^Consenso_valutazioni!$A$2+(ABS(Esperti_mod!V62-Esperti_mod!T62))^Consenso_valutazioni!$A$2)^(1/Consenso_valutazioni!$A$2))/Consenso_valutazioni!$A$4)*4^(-1/Consenso_valutazioni!$A$2)</f>
        <v>0.85</v>
      </c>
      <c r="H61" s="23" t="n">
        <f aca="false">1-((((ABS(Esperti_mod!E62-Esperti_mod!C62))^Consenso_valutazioni!$A$2+(ABS(Esperti_mod!K62-Esperti_mod!I62))^Consenso_valutazioni!$A$2+(ABS(Esperti_mod!Q62-Esperti_mod!O62))^Consenso_valutazioni!$A$2+(ABS(Esperti_mod!W62-Esperti_mod!U62))^Consenso_valutazioni!$A$2)^(1/Consenso_valutazioni!$A$2))/Consenso_valutazioni!$A$4)*4^(-1/Consenso_valutazioni!$A$2)</f>
        <v>1</v>
      </c>
      <c r="I61" s="23" t="n">
        <f aca="false">1-((((ABS(Esperti_mod!F62-Esperti_mod!D62))^Consenso_valutazioni!$A$2+(ABS(Esperti_mod!L62-Esperti_mod!J62))^Consenso_valutazioni!$A$2+(ABS(Esperti_mod!R62-Esperti_mod!P62))^Consenso_valutazioni!$A$2+(ABS(Esperti_mod!X62-Esperti_mod!V62))^Consenso_valutazioni!$A$2)^(1/Consenso_valutazioni!$A$2))/Consenso_valutazioni!$A$4)*4^(-1/Consenso_valutazioni!$A$2)</f>
        <v>0.85</v>
      </c>
      <c r="J61" s="23" t="n">
        <f aca="false">1-((((ABS(Esperti_mod!G62-Esperti_mod!E62))^Consenso_valutazioni!$A$2+(ABS(Esperti_mod!M62-Esperti_mod!K62))^Consenso_valutazioni!$A$2+(ABS(Esperti_mod!S62-Esperti_mod!Q62))^Consenso_valutazioni!$A$2+(ABS(Esperti_mod!Y62-Esperti_mod!W62))^Consenso_valutazioni!$A$2)^(1/Consenso_valutazioni!$A$2))/Consenso_valutazioni!$A$4)*4^(-1/Consenso_valutazioni!$A$2)</f>
        <v>0.7</v>
      </c>
      <c r="K61" s="23" t="n">
        <f aca="false">1-((((ABS(Esperti_mod!E62-Esperti_mod!B62))^Consenso_valutazioni!$A$2+(ABS(Esperti_mod!K62-Esperti_mod!H62))^Consenso_valutazioni!$A$2+(ABS(Esperti_mod!Q62-Esperti_mod!N62))^Consenso_valutazioni!$A$2+(ABS(Esperti_mod!W62-Esperti_mod!T62))^Consenso_valutazioni!$A$2)^(1/Consenso_valutazioni!$A$2))/Consenso_valutazioni!$A$4)*4^(-1/Consenso_valutazioni!$A$2)</f>
        <v>1</v>
      </c>
      <c r="L61" s="23" t="n">
        <f aca="false">1-((((ABS(Esperti_mod!F62-Esperti_mod!C62))^Consenso_valutazioni!$A$2+(ABS(Esperti_mod!L62-Esperti_mod!I62))^Consenso_valutazioni!$A$2+(ABS(Esperti_mod!R62-Esperti_mod!O62))^Consenso_valutazioni!$A$2+(ABS(Esperti_mod!X62-Esperti_mod!U62))^Consenso_valutazioni!$A$2)^(1/Consenso_valutazioni!$A$2))/Consenso_valutazioni!$A$4)*4^(-1/Consenso_valutazioni!$A$2)</f>
        <v>1</v>
      </c>
      <c r="M61" s="23" t="n">
        <f aca="false">1-((((ABS(Esperti_mod!G62-Esperti_mod!D62))^Consenso_valutazioni!$A$2+(ABS(Esperti_mod!M62-Esperti_mod!J62))^Consenso_valutazioni!$A$2+(ABS(Esperti_mod!S62-Esperti_mod!P62))^Consenso_valutazioni!$A$2+(ABS(Esperti_mod!Y62-Esperti_mod!V62))^Consenso_valutazioni!$A$2)^(1/Consenso_valutazioni!$A$2))/Consenso_valutazioni!$A$4)*4^(-1/Consenso_valutazioni!$A$2)</f>
        <v>0.85</v>
      </c>
      <c r="N61" s="24" t="n">
        <f aca="false">1-((((ABS(Esperti_mod!F62-Esperti_mod!B62))^Consenso_valutazioni!$A$2+(ABS(Esperti_mod!L62-Esperti_mod!H62))^Consenso_valutazioni!$A$2+(ABS(Esperti_mod!R62-Esperti_mod!N62))^Consenso_valutazioni!$A$2+(ABS(Esperti_mod!X62-Esperti_mod!T62))^Consenso_valutazioni!$A$2)^(1/Consenso_valutazioni!$A$2))/Consenso_valutazioni!$A$4)*4^(-1/Consenso_valutazioni!$A$2)</f>
        <v>1</v>
      </c>
      <c r="O61" s="24" t="n">
        <f aca="false">1-((((ABS(Esperti_mod!G62-Esperti_mod!C62))^Consenso_valutazioni!$A$2+(ABS(Esperti_mod!M62-Esperti_mod!I62))^Consenso_valutazioni!$A$2+(ABS(Esperti_mod!S62-Esperti_mod!O62))^Consenso_valutazioni!$A$2+(ABS(Esperti_mod!Y62-Esperti_mod!U62))^Consenso_valutazioni!$A$2)^(1/Consenso_valutazioni!$A$2))/Consenso_valutazioni!$A$4)*4^(-1/Consenso_valutazioni!$A$2)</f>
        <v>0.7</v>
      </c>
      <c r="P61" s="23" t="n">
        <f aca="false">1-((((ABS(Esperti_mod!G62-Esperti_mod!B62))^Consenso_valutazioni!$A$2+(ABS(Esperti_mod!M62-Esperti_mod!H62))^Consenso_valutazioni!$A$2+(ABS(Esperti_mod!S62-Esperti_mod!N62))^Consenso_valutazioni!$A$2+(ABS(Esperti_mod!Y62-Esperti_mod!T62))^Consenso_valutazioni!$A$2)^(1/Consenso_valutazioni!$A$2))/Consenso_valutazioni!$A$4)*4^(-1/Consenso_valutazioni!$A$2)</f>
        <v>0.7</v>
      </c>
    </row>
    <row r="62" customFormat="false" ht="12.8" hidden="false" customHeight="false" outlineLevel="0" collapsed="false">
      <c r="A62" s="8" t="s">
        <v>71</v>
      </c>
      <c r="B62" s="23" t="n">
        <f aca="false">1-((((ABS(Esperti_mod!C63-Esperti_mod!B63))^Consenso_valutazioni!$A$2+(ABS(Esperti_mod!I63-Esperti_mod!H63))^Consenso_valutazioni!$A$2+(ABS(Esperti_mod!O63-Esperti_mod!N63))^Consenso_valutazioni!$A$2+(ABS(Esperti_mod!U63-Esperti_mod!T63))^Consenso_valutazioni!$A$2)^(1/Consenso_valutazioni!$A$2))/Consenso_valutazioni!$A$4)*4^(-1/Consenso_valutazioni!$A$2)</f>
        <v>1</v>
      </c>
      <c r="C62" s="23" t="n">
        <f aca="false">1-((((ABS(Esperti_mod!D63-Esperti_mod!C63))^Consenso_valutazioni!$A$2+(ABS(Esperti_mod!J63-Esperti_mod!I63))^Consenso_valutazioni!$A$2+(ABS(Esperti_mod!P63-Esperti_mod!O63))^Consenso_valutazioni!$A$2+(ABS(Esperti_mod!V63-Esperti_mod!U63))^Consenso_valutazioni!$A$2)^(1/Consenso_valutazioni!$A$2))/Consenso_valutazioni!$A$4)*4^(-1/Consenso_valutazioni!$A$2)</f>
        <v>1</v>
      </c>
      <c r="D62" s="23" t="n">
        <f aca="false">1-((((ABS(Esperti_mod!E63-Esperti_mod!D63))^Consenso_valutazioni!$A$2+(ABS(Esperti_mod!K63-Esperti_mod!J63))^Consenso_valutazioni!$A$2+(ABS(Esperti_mod!Q63-Esperti_mod!P63))^Consenso_valutazioni!$A$2+(ABS(Esperti_mod!W63-Esperti_mod!V63))^Consenso_valutazioni!$A$2)^(1/Consenso_valutazioni!$A$2))/Consenso_valutazioni!$A$4)*4^(-1/Consenso_valutazioni!$A$2)</f>
        <v>1</v>
      </c>
      <c r="E62" s="23" t="n">
        <f aca="false">1-((((ABS(Esperti_mod!F63-Esperti_mod!E63))^Consenso_valutazioni!$A$2+(ABS(Esperti_mod!L63-Esperti_mod!K63))^Consenso_valutazioni!$A$2+(ABS(Esperti_mod!R63-Esperti_mod!Q63))^Consenso_valutazioni!$A$2+(ABS(Esperti_mod!X63-Esperti_mod!W63))^Consenso_valutazioni!$A$2)^(1/Consenso_valutazioni!$A$2))/Consenso_valutazioni!$A$4)*4^(-1/Consenso_valutazioni!$A$2)</f>
        <v>1</v>
      </c>
      <c r="F62" s="23" t="n">
        <f aca="false">1-((((ABS(Esperti_mod!G63-Esperti_mod!F63))^Consenso_valutazioni!$A$2+(ABS(Esperti_mod!M63-Esperti_mod!L63))^Consenso_valutazioni!$A$2+(ABS(Esperti_mod!S63-Esperti_mod!R63))^Consenso_valutazioni!$A$2+(ABS(Esperti_mod!Y63-Esperti_mod!X63))^Consenso_valutazioni!$A$2)^(1/Consenso_valutazioni!$A$2))/Consenso_valutazioni!$A$4)*4^(-1/Consenso_valutazioni!$A$2)</f>
        <v>1</v>
      </c>
      <c r="G62" s="23" t="n">
        <f aca="false">1-((((ABS(Esperti_mod!D63-Esperti_mod!B63))^Consenso_valutazioni!$A$2+(ABS(Esperti_mod!J63-Esperti_mod!H63))^Consenso_valutazioni!$A$2+(ABS(Esperti_mod!P63-Esperti_mod!N63))^Consenso_valutazioni!$A$2+(ABS(Esperti_mod!V63-Esperti_mod!T63))^Consenso_valutazioni!$A$2)^(1/Consenso_valutazioni!$A$2))/Consenso_valutazioni!$A$4)*4^(-1/Consenso_valutazioni!$A$2)</f>
        <v>1</v>
      </c>
      <c r="H62" s="23" t="n">
        <f aca="false">1-((((ABS(Esperti_mod!E63-Esperti_mod!C63))^Consenso_valutazioni!$A$2+(ABS(Esperti_mod!K63-Esperti_mod!I63))^Consenso_valutazioni!$A$2+(ABS(Esperti_mod!Q63-Esperti_mod!O63))^Consenso_valutazioni!$A$2+(ABS(Esperti_mod!W63-Esperti_mod!U63))^Consenso_valutazioni!$A$2)^(1/Consenso_valutazioni!$A$2))/Consenso_valutazioni!$A$4)*4^(-1/Consenso_valutazioni!$A$2)</f>
        <v>1</v>
      </c>
      <c r="I62" s="23" t="n">
        <f aca="false">1-((((ABS(Esperti_mod!F63-Esperti_mod!D63))^Consenso_valutazioni!$A$2+(ABS(Esperti_mod!L63-Esperti_mod!J63))^Consenso_valutazioni!$A$2+(ABS(Esperti_mod!R63-Esperti_mod!P63))^Consenso_valutazioni!$A$2+(ABS(Esperti_mod!X63-Esperti_mod!V63))^Consenso_valutazioni!$A$2)^(1/Consenso_valutazioni!$A$2))/Consenso_valutazioni!$A$4)*4^(-1/Consenso_valutazioni!$A$2)</f>
        <v>1</v>
      </c>
      <c r="J62" s="23" t="n">
        <f aca="false">1-((((ABS(Esperti_mod!G63-Esperti_mod!E63))^Consenso_valutazioni!$A$2+(ABS(Esperti_mod!M63-Esperti_mod!K63))^Consenso_valutazioni!$A$2+(ABS(Esperti_mod!S63-Esperti_mod!Q63))^Consenso_valutazioni!$A$2+(ABS(Esperti_mod!Y63-Esperti_mod!W63))^Consenso_valutazioni!$A$2)^(1/Consenso_valutazioni!$A$2))/Consenso_valutazioni!$A$4)*4^(-1/Consenso_valutazioni!$A$2)</f>
        <v>1</v>
      </c>
      <c r="K62" s="23" t="n">
        <f aca="false">1-((((ABS(Esperti_mod!E63-Esperti_mod!B63))^Consenso_valutazioni!$A$2+(ABS(Esperti_mod!K63-Esperti_mod!H63))^Consenso_valutazioni!$A$2+(ABS(Esperti_mod!Q63-Esperti_mod!N63))^Consenso_valutazioni!$A$2+(ABS(Esperti_mod!W63-Esperti_mod!T63))^Consenso_valutazioni!$A$2)^(1/Consenso_valutazioni!$A$2))/Consenso_valutazioni!$A$4)*4^(-1/Consenso_valutazioni!$A$2)</f>
        <v>1</v>
      </c>
      <c r="L62" s="23" t="n">
        <f aca="false">1-((((ABS(Esperti_mod!F63-Esperti_mod!C63))^Consenso_valutazioni!$A$2+(ABS(Esperti_mod!L63-Esperti_mod!I63))^Consenso_valutazioni!$A$2+(ABS(Esperti_mod!R63-Esperti_mod!O63))^Consenso_valutazioni!$A$2+(ABS(Esperti_mod!X63-Esperti_mod!U63))^Consenso_valutazioni!$A$2)^(1/Consenso_valutazioni!$A$2))/Consenso_valutazioni!$A$4)*4^(-1/Consenso_valutazioni!$A$2)</f>
        <v>1</v>
      </c>
      <c r="M62" s="23" t="n">
        <f aca="false">1-((((ABS(Esperti_mod!G63-Esperti_mod!D63))^Consenso_valutazioni!$A$2+(ABS(Esperti_mod!M63-Esperti_mod!J63))^Consenso_valutazioni!$A$2+(ABS(Esperti_mod!S63-Esperti_mod!P63))^Consenso_valutazioni!$A$2+(ABS(Esperti_mod!Y63-Esperti_mod!V63))^Consenso_valutazioni!$A$2)^(1/Consenso_valutazioni!$A$2))/Consenso_valutazioni!$A$4)*4^(-1/Consenso_valutazioni!$A$2)</f>
        <v>1</v>
      </c>
      <c r="N62" s="24" t="n">
        <f aca="false">1-((((ABS(Esperti_mod!F63-Esperti_mod!B63))^Consenso_valutazioni!$A$2+(ABS(Esperti_mod!L63-Esperti_mod!H63))^Consenso_valutazioni!$A$2+(ABS(Esperti_mod!R63-Esperti_mod!N63))^Consenso_valutazioni!$A$2+(ABS(Esperti_mod!X63-Esperti_mod!T63))^Consenso_valutazioni!$A$2)^(1/Consenso_valutazioni!$A$2))/Consenso_valutazioni!$A$4)*4^(-1/Consenso_valutazioni!$A$2)</f>
        <v>1</v>
      </c>
      <c r="O62" s="24" t="n">
        <f aca="false">1-((((ABS(Esperti_mod!G63-Esperti_mod!C63))^Consenso_valutazioni!$A$2+(ABS(Esperti_mod!M63-Esperti_mod!I63))^Consenso_valutazioni!$A$2+(ABS(Esperti_mod!S63-Esperti_mod!O63))^Consenso_valutazioni!$A$2+(ABS(Esperti_mod!Y63-Esperti_mod!U63))^Consenso_valutazioni!$A$2)^(1/Consenso_valutazioni!$A$2))/Consenso_valutazioni!$A$4)*4^(-1/Consenso_valutazioni!$A$2)</f>
        <v>1</v>
      </c>
      <c r="P62" s="23" t="n">
        <f aca="false">1-((((ABS(Esperti_mod!G63-Esperti_mod!B63))^Consenso_valutazioni!$A$2+(ABS(Esperti_mod!M63-Esperti_mod!H63))^Consenso_valutazioni!$A$2+(ABS(Esperti_mod!S63-Esperti_mod!N63))^Consenso_valutazioni!$A$2+(ABS(Esperti_mod!Y63-Esperti_mod!T63))^Consenso_valutazioni!$A$2)^(1/Consenso_valutazioni!$A$2))/Consenso_valutazioni!$A$4)*4^(-1/Consenso_valutazioni!$A$2)</f>
        <v>1</v>
      </c>
    </row>
    <row r="63" customFormat="false" ht="12.8" hidden="false" customHeight="false" outlineLevel="0" collapsed="false">
      <c r="A63" s="8" t="s">
        <v>72</v>
      </c>
      <c r="B63" s="23" t="n">
        <f aca="false">1-((((ABS(Esperti_mod!C64-Esperti_mod!B64))^Consenso_valutazioni!$A$2+(ABS(Esperti_mod!I64-Esperti_mod!H64))^Consenso_valutazioni!$A$2+(ABS(Esperti_mod!O64-Esperti_mod!N64))^Consenso_valutazioni!$A$2+(ABS(Esperti_mod!U64-Esperti_mod!T64))^Consenso_valutazioni!$A$2)^(1/Consenso_valutazioni!$A$2))/Consenso_valutazioni!$A$4)*4^(-1/Consenso_valutazioni!$A$2)</f>
        <v>1</v>
      </c>
      <c r="C63" s="23" t="n">
        <f aca="false">1-((((ABS(Esperti_mod!D64-Esperti_mod!C64))^Consenso_valutazioni!$A$2+(ABS(Esperti_mod!J64-Esperti_mod!I64))^Consenso_valutazioni!$A$2+(ABS(Esperti_mod!P64-Esperti_mod!O64))^Consenso_valutazioni!$A$2+(ABS(Esperti_mod!V64-Esperti_mod!U64))^Consenso_valutazioni!$A$2)^(1/Consenso_valutazioni!$A$2))/Consenso_valutazioni!$A$4)*4^(-1/Consenso_valutazioni!$A$2)</f>
        <v>1</v>
      </c>
      <c r="D63" s="23" t="n">
        <f aca="false">1-((((ABS(Esperti_mod!E64-Esperti_mod!D64))^Consenso_valutazioni!$A$2+(ABS(Esperti_mod!K64-Esperti_mod!J64))^Consenso_valutazioni!$A$2+(ABS(Esperti_mod!Q64-Esperti_mod!P64))^Consenso_valutazioni!$A$2+(ABS(Esperti_mod!W64-Esperti_mod!V64))^Consenso_valutazioni!$A$2)^(1/Consenso_valutazioni!$A$2))/Consenso_valutazioni!$A$4)*4^(-1/Consenso_valutazioni!$A$2)</f>
        <v>1</v>
      </c>
      <c r="E63" s="23" t="n">
        <f aca="false">1-((((ABS(Esperti_mod!F64-Esperti_mod!E64))^Consenso_valutazioni!$A$2+(ABS(Esperti_mod!L64-Esperti_mod!K64))^Consenso_valutazioni!$A$2+(ABS(Esperti_mod!R64-Esperti_mod!Q64))^Consenso_valutazioni!$A$2+(ABS(Esperti_mod!X64-Esperti_mod!W64))^Consenso_valutazioni!$A$2)^(1/Consenso_valutazioni!$A$2))/Consenso_valutazioni!$A$4)*4^(-1/Consenso_valutazioni!$A$2)</f>
        <v>1</v>
      </c>
      <c r="F63" s="23" t="n">
        <f aca="false">1-((((ABS(Esperti_mod!G64-Esperti_mod!F64))^Consenso_valutazioni!$A$2+(ABS(Esperti_mod!M64-Esperti_mod!L64))^Consenso_valutazioni!$A$2+(ABS(Esperti_mod!S64-Esperti_mod!R64))^Consenso_valutazioni!$A$2+(ABS(Esperti_mod!Y64-Esperti_mod!X64))^Consenso_valutazioni!$A$2)^(1/Consenso_valutazioni!$A$2))/Consenso_valutazioni!$A$4)*4^(-1/Consenso_valutazioni!$A$2)</f>
        <v>1</v>
      </c>
      <c r="G63" s="23" t="n">
        <f aca="false">1-((((ABS(Esperti_mod!D64-Esperti_mod!B64))^Consenso_valutazioni!$A$2+(ABS(Esperti_mod!J64-Esperti_mod!H64))^Consenso_valutazioni!$A$2+(ABS(Esperti_mod!P64-Esperti_mod!N64))^Consenso_valutazioni!$A$2+(ABS(Esperti_mod!V64-Esperti_mod!T64))^Consenso_valutazioni!$A$2)^(1/Consenso_valutazioni!$A$2))/Consenso_valutazioni!$A$4)*4^(-1/Consenso_valutazioni!$A$2)</f>
        <v>1</v>
      </c>
      <c r="H63" s="23" t="n">
        <f aca="false">1-((((ABS(Esperti_mod!E64-Esperti_mod!C64))^Consenso_valutazioni!$A$2+(ABS(Esperti_mod!K64-Esperti_mod!I64))^Consenso_valutazioni!$A$2+(ABS(Esperti_mod!Q64-Esperti_mod!O64))^Consenso_valutazioni!$A$2+(ABS(Esperti_mod!W64-Esperti_mod!U64))^Consenso_valutazioni!$A$2)^(1/Consenso_valutazioni!$A$2))/Consenso_valutazioni!$A$4)*4^(-1/Consenso_valutazioni!$A$2)</f>
        <v>1</v>
      </c>
      <c r="I63" s="23" t="n">
        <f aca="false">1-((((ABS(Esperti_mod!F64-Esperti_mod!D64))^Consenso_valutazioni!$A$2+(ABS(Esperti_mod!L64-Esperti_mod!J64))^Consenso_valutazioni!$A$2+(ABS(Esperti_mod!R64-Esperti_mod!P64))^Consenso_valutazioni!$A$2+(ABS(Esperti_mod!X64-Esperti_mod!V64))^Consenso_valutazioni!$A$2)^(1/Consenso_valutazioni!$A$2))/Consenso_valutazioni!$A$4)*4^(-1/Consenso_valutazioni!$A$2)</f>
        <v>1</v>
      </c>
      <c r="J63" s="23" t="n">
        <f aca="false">1-((((ABS(Esperti_mod!G64-Esperti_mod!E64))^Consenso_valutazioni!$A$2+(ABS(Esperti_mod!M64-Esperti_mod!K64))^Consenso_valutazioni!$A$2+(ABS(Esperti_mod!S64-Esperti_mod!Q64))^Consenso_valutazioni!$A$2+(ABS(Esperti_mod!Y64-Esperti_mod!W64))^Consenso_valutazioni!$A$2)^(1/Consenso_valutazioni!$A$2))/Consenso_valutazioni!$A$4)*4^(-1/Consenso_valutazioni!$A$2)</f>
        <v>1</v>
      </c>
      <c r="K63" s="23" t="n">
        <f aca="false">1-((((ABS(Esperti_mod!E64-Esperti_mod!B64))^Consenso_valutazioni!$A$2+(ABS(Esperti_mod!K64-Esperti_mod!H64))^Consenso_valutazioni!$A$2+(ABS(Esperti_mod!Q64-Esperti_mod!N64))^Consenso_valutazioni!$A$2+(ABS(Esperti_mod!W64-Esperti_mod!T64))^Consenso_valutazioni!$A$2)^(1/Consenso_valutazioni!$A$2))/Consenso_valutazioni!$A$4)*4^(-1/Consenso_valutazioni!$A$2)</f>
        <v>1</v>
      </c>
      <c r="L63" s="23" t="n">
        <f aca="false">1-((((ABS(Esperti_mod!F64-Esperti_mod!C64))^Consenso_valutazioni!$A$2+(ABS(Esperti_mod!L64-Esperti_mod!I64))^Consenso_valutazioni!$A$2+(ABS(Esperti_mod!R64-Esperti_mod!O64))^Consenso_valutazioni!$A$2+(ABS(Esperti_mod!X64-Esperti_mod!U64))^Consenso_valutazioni!$A$2)^(1/Consenso_valutazioni!$A$2))/Consenso_valutazioni!$A$4)*4^(-1/Consenso_valutazioni!$A$2)</f>
        <v>1</v>
      </c>
      <c r="M63" s="23" t="n">
        <f aca="false">1-((((ABS(Esperti_mod!G64-Esperti_mod!D64))^Consenso_valutazioni!$A$2+(ABS(Esperti_mod!M64-Esperti_mod!J64))^Consenso_valutazioni!$A$2+(ABS(Esperti_mod!S64-Esperti_mod!P64))^Consenso_valutazioni!$A$2+(ABS(Esperti_mod!Y64-Esperti_mod!V64))^Consenso_valutazioni!$A$2)^(1/Consenso_valutazioni!$A$2))/Consenso_valutazioni!$A$4)*4^(-1/Consenso_valutazioni!$A$2)</f>
        <v>1</v>
      </c>
      <c r="N63" s="24" t="n">
        <f aca="false">1-((((ABS(Esperti_mod!F64-Esperti_mod!B64))^Consenso_valutazioni!$A$2+(ABS(Esperti_mod!L64-Esperti_mod!H64))^Consenso_valutazioni!$A$2+(ABS(Esperti_mod!R64-Esperti_mod!N64))^Consenso_valutazioni!$A$2+(ABS(Esperti_mod!X64-Esperti_mod!T64))^Consenso_valutazioni!$A$2)^(1/Consenso_valutazioni!$A$2))/Consenso_valutazioni!$A$4)*4^(-1/Consenso_valutazioni!$A$2)</f>
        <v>1</v>
      </c>
      <c r="O63" s="24" t="n">
        <f aca="false">1-((((ABS(Esperti_mod!G64-Esperti_mod!C64))^Consenso_valutazioni!$A$2+(ABS(Esperti_mod!M64-Esperti_mod!I64))^Consenso_valutazioni!$A$2+(ABS(Esperti_mod!S64-Esperti_mod!O64))^Consenso_valutazioni!$A$2+(ABS(Esperti_mod!Y64-Esperti_mod!U64))^Consenso_valutazioni!$A$2)^(1/Consenso_valutazioni!$A$2))/Consenso_valutazioni!$A$4)*4^(-1/Consenso_valutazioni!$A$2)</f>
        <v>1</v>
      </c>
      <c r="P63" s="23" t="n">
        <f aca="false">1-((((ABS(Esperti_mod!G64-Esperti_mod!B64))^Consenso_valutazioni!$A$2+(ABS(Esperti_mod!M64-Esperti_mod!H64))^Consenso_valutazioni!$A$2+(ABS(Esperti_mod!S64-Esperti_mod!N64))^Consenso_valutazioni!$A$2+(ABS(Esperti_mod!Y64-Esperti_mod!T64))^Consenso_valutazioni!$A$2)^(1/Consenso_valutazioni!$A$2))/Consenso_valutazioni!$A$4)*4^(-1/Consenso_valutazioni!$A$2)</f>
        <v>1</v>
      </c>
    </row>
    <row r="64" customFormat="false" ht="12.8" hidden="false" customHeight="false" outlineLevel="0" collapsed="false">
      <c r="A64" s="8" t="s">
        <v>73</v>
      </c>
      <c r="B64" s="23" t="n">
        <f aca="false">1-((((ABS(Esperti_mod!C65-Esperti_mod!B65))^Consenso_valutazioni!$A$2+(ABS(Esperti_mod!I65-Esperti_mod!H65))^Consenso_valutazioni!$A$2+(ABS(Esperti_mod!O65-Esperti_mod!N65))^Consenso_valutazioni!$A$2+(ABS(Esperti_mod!U65-Esperti_mod!T65))^Consenso_valutazioni!$A$2)^(1/Consenso_valutazioni!$A$2))/Consenso_valutazioni!$A$4)*4^(-1/Consenso_valutazioni!$A$2)</f>
        <v>1</v>
      </c>
      <c r="C64" s="23" t="n">
        <f aca="false">1-((((ABS(Esperti_mod!D65-Esperti_mod!C65))^Consenso_valutazioni!$A$2+(ABS(Esperti_mod!J65-Esperti_mod!I65))^Consenso_valutazioni!$A$2+(ABS(Esperti_mod!P65-Esperti_mod!O65))^Consenso_valutazioni!$A$2+(ABS(Esperti_mod!V65-Esperti_mod!U65))^Consenso_valutazioni!$A$2)^(1/Consenso_valutazioni!$A$2))/Consenso_valutazioni!$A$4)*4^(-1/Consenso_valutazioni!$A$2)</f>
        <v>0.55</v>
      </c>
      <c r="D64" s="23" t="n">
        <f aca="false">1-((((ABS(Esperti_mod!E65-Esperti_mod!D65))^Consenso_valutazioni!$A$2+(ABS(Esperti_mod!K65-Esperti_mod!J65))^Consenso_valutazioni!$A$2+(ABS(Esperti_mod!Q65-Esperti_mod!P65))^Consenso_valutazioni!$A$2+(ABS(Esperti_mod!W65-Esperti_mod!V65))^Consenso_valutazioni!$A$2)^(1/Consenso_valutazioni!$A$2))/Consenso_valutazioni!$A$4)*4^(-1/Consenso_valutazioni!$A$2)</f>
        <v>0.7</v>
      </c>
      <c r="E64" s="23" t="n">
        <f aca="false">1-((((ABS(Esperti_mod!F65-Esperti_mod!E65))^Consenso_valutazioni!$A$2+(ABS(Esperti_mod!L65-Esperti_mod!K65))^Consenso_valutazioni!$A$2+(ABS(Esperti_mod!R65-Esperti_mod!Q65))^Consenso_valutazioni!$A$2+(ABS(Esperti_mod!X65-Esperti_mod!W65))^Consenso_valutazioni!$A$2)^(1/Consenso_valutazioni!$A$2))/Consenso_valutazioni!$A$4)*4^(-1/Consenso_valutazioni!$A$2)</f>
        <v>0.85</v>
      </c>
      <c r="F64" s="23" t="n">
        <f aca="false">1-((((ABS(Esperti_mod!G65-Esperti_mod!F65))^Consenso_valutazioni!$A$2+(ABS(Esperti_mod!M65-Esperti_mod!L65))^Consenso_valutazioni!$A$2+(ABS(Esperti_mod!S65-Esperti_mod!R65))^Consenso_valutazioni!$A$2+(ABS(Esperti_mod!Y65-Esperti_mod!X65))^Consenso_valutazioni!$A$2)^(1/Consenso_valutazioni!$A$2))/Consenso_valutazioni!$A$4)*4^(-1/Consenso_valutazioni!$A$2)</f>
        <v>0.85</v>
      </c>
      <c r="G64" s="23" t="n">
        <f aca="false">1-((((ABS(Esperti_mod!D65-Esperti_mod!B65))^Consenso_valutazioni!$A$2+(ABS(Esperti_mod!J65-Esperti_mod!H65))^Consenso_valutazioni!$A$2+(ABS(Esperti_mod!P65-Esperti_mod!N65))^Consenso_valutazioni!$A$2+(ABS(Esperti_mod!V65-Esperti_mod!T65))^Consenso_valutazioni!$A$2)^(1/Consenso_valutazioni!$A$2))/Consenso_valutazioni!$A$4)*4^(-1/Consenso_valutazioni!$A$2)</f>
        <v>0.55</v>
      </c>
      <c r="H64" s="23" t="n">
        <f aca="false">1-((((ABS(Esperti_mod!E65-Esperti_mod!C65))^Consenso_valutazioni!$A$2+(ABS(Esperti_mod!K65-Esperti_mod!I65))^Consenso_valutazioni!$A$2+(ABS(Esperti_mod!Q65-Esperti_mod!O65))^Consenso_valutazioni!$A$2+(ABS(Esperti_mod!W65-Esperti_mod!U65))^Consenso_valutazioni!$A$2)^(1/Consenso_valutazioni!$A$2))/Consenso_valutazioni!$A$4)*4^(-1/Consenso_valutazioni!$A$2)</f>
        <v>0.85</v>
      </c>
      <c r="I64" s="23" t="n">
        <f aca="false">1-((((ABS(Esperti_mod!F65-Esperti_mod!D65))^Consenso_valutazioni!$A$2+(ABS(Esperti_mod!L65-Esperti_mod!J65))^Consenso_valutazioni!$A$2+(ABS(Esperti_mod!R65-Esperti_mod!P65))^Consenso_valutazioni!$A$2+(ABS(Esperti_mod!X65-Esperti_mod!V65))^Consenso_valutazioni!$A$2)^(1/Consenso_valutazioni!$A$2))/Consenso_valutazioni!$A$4)*4^(-1/Consenso_valutazioni!$A$2)</f>
        <v>0.85</v>
      </c>
      <c r="J64" s="23" t="n">
        <f aca="false">1-((((ABS(Esperti_mod!G65-Esperti_mod!E65))^Consenso_valutazioni!$A$2+(ABS(Esperti_mod!M65-Esperti_mod!K65))^Consenso_valutazioni!$A$2+(ABS(Esperti_mod!S65-Esperti_mod!Q65))^Consenso_valutazioni!$A$2+(ABS(Esperti_mod!Y65-Esperti_mod!W65))^Consenso_valutazioni!$A$2)^(1/Consenso_valutazioni!$A$2))/Consenso_valutazioni!$A$4)*4^(-1/Consenso_valutazioni!$A$2)</f>
        <v>0.7</v>
      </c>
      <c r="K64" s="23" t="n">
        <f aca="false">1-((((ABS(Esperti_mod!E65-Esperti_mod!B65))^Consenso_valutazioni!$A$2+(ABS(Esperti_mod!K65-Esperti_mod!H65))^Consenso_valutazioni!$A$2+(ABS(Esperti_mod!Q65-Esperti_mod!N65))^Consenso_valutazioni!$A$2+(ABS(Esperti_mod!W65-Esperti_mod!T65))^Consenso_valutazioni!$A$2)^(1/Consenso_valutazioni!$A$2))/Consenso_valutazioni!$A$4)*4^(-1/Consenso_valutazioni!$A$2)</f>
        <v>0.85</v>
      </c>
      <c r="L64" s="23" t="n">
        <f aca="false">1-((((ABS(Esperti_mod!F65-Esperti_mod!C65))^Consenso_valutazioni!$A$2+(ABS(Esperti_mod!L65-Esperti_mod!I65))^Consenso_valutazioni!$A$2+(ABS(Esperti_mod!R65-Esperti_mod!O65))^Consenso_valutazioni!$A$2+(ABS(Esperti_mod!X65-Esperti_mod!U65))^Consenso_valutazioni!$A$2)^(1/Consenso_valutazioni!$A$2))/Consenso_valutazioni!$A$4)*4^(-1/Consenso_valutazioni!$A$2)</f>
        <v>0.7</v>
      </c>
      <c r="M64" s="23" t="n">
        <f aca="false">1-((((ABS(Esperti_mod!G65-Esperti_mod!D65))^Consenso_valutazioni!$A$2+(ABS(Esperti_mod!M65-Esperti_mod!J65))^Consenso_valutazioni!$A$2+(ABS(Esperti_mod!S65-Esperti_mod!P65))^Consenso_valutazioni!$A$2+(ABS(Esperti_mod!Y65-Esperti_mod!V65))^Consenso_valutazioni!$A$2)^(1/Consenso_valutazioni!$A$2))/Consenso_valutazioni!$A$4)*4^(-1/Consenso_valutazioni!$A$2)</f>
        <v>1</v>
      </c>
      <c r="N64" s="24" t="n">
        <f aca="false">1-((((ABS(Esperti_mod!F65-Esperti_mod!B65))^Consenso_valutazioni!$A$2+(ABS(Esperti_mod!L65-Esperti_mod!H65))^Consenso_valutazioni!$A$2+(ABS(Esperti_mod!R65-Esperti_mod!N65))^Consenso_valutazioni!$A$2+(ABS(Esperti_mod!X65-Esperti_mod!T65))^Consenso_valutazioni!$A$2)^(1/Consenso_valutazioni!$A$2))/Consenso_valutazioni!$A$4)*4^(-1/Consenso_valutazioni!$A$2)</f>
        <v>0.7</v>
      </c>
      <c r="O64" s="24" t="n">
        <f aca="false">1-((((ABS(Esperti_mod!G65-Esperti_mod!C65))^Consenso_valutazioni!$A$2+(ABS(Esperti_mod!M65-Esperti_mod!I65))^Consenso_valutazioni!$A$2+(ABS(Esperti_mod!S65-Esperti_mod!O65))^Consenso_valutazioni!$A$2+(ABS(Esperti_mod!Y65-Esperti_mod!U65))^Consenso_valutazioni!$A$2)^(1/Consenso_valutazioni!$A$2))/Consenso_valutazioni!$A$4)*4^(-1/Consenso_valutazioni!$A$2)</f>
        <v>0.55</v>
      </c>
      <c r="P64" s="23" t="n">
        <f aca="false">1-((((ABS(Esperti_mod!G65-Esperti_mod!B65))^Consenso_valutazioni!$A$2+(ABS(Esperti_mod!M65-Esperti_mod!H65))^Consenso_valutazioni!$A$2+(ABS(Esperti_mod!S65-Esperti_mod!N65))^Consenso_valutazioni!$A$2+(ABS(Esperti_mod!Y65-Esperti_mod!T65))^Consenso_valutazioni!$A$2)^(1/Consenso_valutazioni!$A$2))/Consenso_valutazioni!$A$4)*4^(-1/Consenso_valutazioni!$A$2)</f>
        <v>0.55</v>
      </c>
    </row>
    <row r="65" customFormat="false" ht="12.8" hidden="false" customHeight="false" outlineLevel="0" collapsed="false">
      <c r="A65" s="8" t="s">
        <v>74</v>
      </c>
      <c r="B65" s="23" t="n">
        <f aca="false">1-((((ABS(Esperti_mod!C66-Esperti_mod!B66))^Consenso_valutazioni!$A$2+(ABS(Esperti_mod!I66-Esperti_mod!H66))^Consenso_valutazioni!$A$2+(ABS(Esperti_mod!O66-Esperti_mod!N66))^Consenso_valutazioni!$A$2+(ABS(Esperti_mod!U66-Esperti_mod!T66))^Consenso_valutazioni!$A$2)^(1/Consenso_valutazioni!$A$2))/Consenso_valutazioni!$A$4)*4^(-1/Consenso_valutazioni!$A$2)</f>
        <v>1</v>
      </c>
      <c r="C65" s="23" t="n">
        <f aca="false">1-((((ABS(Esperti_mod!D66-Esperti_mod!C66))^Consenso_valutazioni!$A$2+(ABS(Esperti_mod!J66-Esperti_mod!I66))^Consenso_valutazioni!$A$2+(ABS(Esperti_mod!P66-Esperti_mod!O66))^Consenso_valutazioni!$A$2+(ABS(Esperti_mod!V66-Esperti_mod!U66))^Consenso_valutazioni!$A$2)^(1/Consenso_valutazioni!$A$2))/Consenso_valutazioni!$A$4)*4^(-1/Consenso_valutazioni!$A$2)</f>
        <v>0.7</v>
      </c>
      <c r="D65" s="23" t="n">
        <f aca="false">1-((((ABS(Esperti_mod!E66-Esperti_mod!D66))^Consenso_valutazioni!$A$2+(ABS(Esperti_mod!K66-Esperti_mod!J66))^Consenso_valutazioni!$A$2+(ABS(Esperti_mod!Q66-Esperti_mod!P66))^Consenso_valutazioni!$A$2+(ABS(Esperti_mod!W66-Esperti_mod!V66))^Consenso_valutazioni!$A$2)^(1/Consenso_valutazioni!$A$2))/Consenso_valutazioni!$A$4)*4^(-1/Consenso_valutazioni!$A$2)</f>
        <v>0.85</v>
      </c>
      <c r="E65" s="23" t="n">
        <f aca="false">1-((((ABS(Esperti_mod!F66-Esperti_mod!E66))^Consenso_valutazioni!$A$2+(ABS(Esperti_mod!L66-Esperti_mod!K66))^Consenso_valutazioni!$A$2+(ABS(Esperti_mod!R66-Esperti_mod!Q66))^Consenso_valutazioni!$A$2+(ABS(Esperti_mod!X66-Esperti_mod!W66))^Consenso_valutazioni!$A$2)^(1/Consenso_valutazioni!$A$2))/Consenso_valutazioni!$A$4)*4^(-1/Consenso_valutazioni!$A$2)</f>
        <v>0.85</v>
      </c>
      <c r="F65" s="23" t="n">
        <f aca="false">1-((((ABS(Esperti_mod!G66-Esperti_mod!F66))^Consenso_valutazioni!$A$2+(ABS(Esperti_mod!M66-Esperti_mod!L66))^Consenso_valutazioni!$A$2+(ABS(Esperti_mod!S66-Esperti_mod!R66))^Consenso_valutazioni!$A$2+(ABS(Esperti_mod!Y66-Esperti_mod!X66))^Consenso_valutazioni!$A$2)^(1/Consenso_valutazioni!$A$2))/Consenso_valutazioni!$A$4)*4^(-1/Consenso_valutazioni!$A$2)</f>
        <v>0.85</v>
      </c>
      <c r="G65" s="23" t="n">
        <f aca="false">1-((((ABS(Esperti_mod!D66-Esperti_mod!B66))^Consenso_valutazioni!$A$2+(ABS(Esperti_mod!J66-Esperti_mod!H66))^Consenso_valutazioni!$A$2+(ABS(Esperti_mod!P66-Esperti_mod!N66))^Consenso_valutazioni!$A$2+(ABS(Esperti_mod!V66-Esperti_mod!T66))^Consenso_valutazioni!$A$2)^(1/Consenso_valutazioni!$A$2))/Consenso_valutazioni!$A$4)*4^(-1/Consenso_valutazioni!$A$2)</f>
        <v>0.7</v>
      </c>
      <c r="H65" s="23" t="n">
        <f aca="false">1-((((ABS(Esperti_mod!E66-Esperti_mod!C66))^Consenso_valutazioni!$A$2+(ABS(Esperti_mod!K66-Esperti_mod!I66))^Consenso_valutazioni!$A$2+(ABS(Esperti_mod!Q66-Esperti_mod!O66))^Consenso_valutazioni!$A$2+(ABS(Esperti_mod!W66-Esperti_mod!U66))^Consenso_valutazioni!$A$2)^(1/Consenso_valutazioni!$A$2))/Consenso_valutazioni!$A$4)*4^(-1/Consenso_valutazioni!$A$2)</f>
        <v>0.85</v>
      </c>
      <c r="I65" s="23" t="n">
        <f aca="false">1-((((ABS(Esperti_mod!F66-Esperti_mod!D66))^Consenso_valutazioni!$A$2+(ABS(Esperti_mod!L66-Esperti_mod!J66))^Consenso_valutazioni!$A$2+(ABS(Esperti_mod!R66-Esperti_mod!P66))^Consenso_valutazioni!$A$2+(ABS(Esperti_mod!X66-Esperti_mod!V66))^Consenso_valutazioni!$A$2)^(1/Consenso_valutazioni!$A$2))/Consenso_valutazioni!$A$4)*4^(-1/Consenso_valutazioni!$A$2)</f>
        <v>1</v>
      </c>
      <c r="J65" s="23" t="n">
        <f aca="false">1-((((ABS(Esperti_mod!G66-Esperti_mod!E66))^Consenso_valutazioni!$A$2+(ABS(Esperti_mod!M66-Esperti_mod!K66))^Consenso_valutazioni!$A$2+(ABS(Esperti_mod!S66-Esperti_mod!Q66))^Consenso_valutazioni!$A$2+(ABS(Esperti_mod!Y66-Esperti_mod!W66))^Consenso_valutazioni!$A$2)^(1/Consenso_valutazioni!$A$2))/Consenso_valutazioni!$A$4)*4^(-1/Consenso_valutazioni!$A$2)</f>
        <v>0.7</v>
      </c>
      <c r="K65" s="23" t="n">
        <f aca="false">1-((((ABS(Esperti_mod!E66-Esperti_mod!B66))^Consenso_valutazioni!$A$2+(ABS(Esperti_mod!K66-Esperti_mod!H66))^Consenso_valutazioni!$A$2+(ABS(Esperti_mod!Q66-Esperti_mod!N66))^Consenso_valutazioni!$A$2+(ABS(Esperti_mod!W66-Esperti_mod!T66))^Consenso_valutazioni!$A$2)^(1/Consenso_valutazioni!$A$2))/Consenso_valutazioni!$A$4)*4^(-1/Consenso_valutazioni!$A$2)</f>
        <v>0.85</v>
      </c>
      <c r="L65" s="23" t="n">
        <f aca="false">1-((((ABS(Esperti_mod!F66-Esperti_mod!C66))^Consenso_valutazioni!$A$2+(ABS(Esperti_mod!L66-Esperti_mod!I66))^Consenso_valutazioni!$A$2+(ABS(Esperti_mod!R66-Esperti_mod!O66))^Consenso_valutazioni!$A$2+(ABS(Esperti_mod!X66-Esperti_mod!U66))^Consenso_valutazioni!$A$2)^(1/Consenso_valutazioni!$A$2))/Consenso_valutazioni!$A$4)*4^(-1/Consenso_valutazioni!$A$2)</f>
        <v>0.7</v>
      </c>
      <c r="M65" s="23" t="n">
        <f aca="false">1-((((ABS(Esperti_mod!G66-Esperti_mod!D66))^Consenso_valutazioni!$A$2+(ABS(Esperti_mod!M66-Esperti_mod!J66))^Consenso_valutazioni!$A$2+(ABS(Esperti_mod!S66-Esperti_mod!P66))^Consenso_valutazioni!$A$2+(ABS(Esperti_mod!Y66-Esperti_mod!V66))^Consenso_valutazioni!$A$2)^(1/Consenso_valutazioni!$A$2))/Consenso_valutazioni!$A$4)*4^(-1/Consenso_valutazioni!$A$2)</f>
        <v>0.85</v>
      </c>
      <c r="N65" s="24" t="n">
        <f aca="false">1-((((ABS(Esperti_mod!F66-Esperti_mod!B66))^Consenso_valutazioni!$A$2+(ABS(Esperti_mod!L66-Esperti_mod!H66))^Consenso_valutazioni!$A$2+(ABS(Esperti_mod!R66-Esperti_mod!N66))^Consenso_valutazioni!$A$2+(ABS(Esperti_mod!X66-Esperti_mod!T66))^Consenso_valutazioni!$A$2)^(1/Consenso_valutazioni!$A$2))/Consenso_valutazioni!$A$4)*4^(-1/Consenso_valutazioni!$A$2)</f>
        <v>0.7</v>
      </c>
      <c r="O65" s="24" t="n">
        <f aca="false">1-((((ABS(Esperti_mod!G66-Esperti_mod!C66))^Consenso_valutazioni!$A$2+(ABS(Esperti_mod!M66-Esperti_mod!I66))^Consenso_valutazioni!$A$2+(ABS(Esperti_mod!S66-Esperti_mod!O66))^Consenso_valutazioni!$A$2+(ABS(Esperti_mod!Y66-Esperti_mod!U66))^Consenso_valutazioni!$A$2)^(1/Consenso_valutazioni!$A$2))/Consenso_valutazioni!$A$4)*4^(-1/Consenso_valutazioni!$A$2)</f>
        <v>0.55</v>
      </c>
      <c r="P65" s="23" t="n">
        <f aca="false">1-((((ABS(Esperti_mod!G66-Esperti_mod!B66))^Consenso_valutazioni!$A$2+(ABS(Esperti_mod!M66-Esperti_mod!H66))^Consenso_valutazioni!$A$2+(ABS(Esperti_mod!S66-Esperti_mod!N66))^Consenso_valutazioni!$A$2+(ABS(Esperti_mod!Y66-Esperti_mod!T66))^Consenso_valutazioni!$A$2)^(1/Consenso_valutazioni!$A$2))/Consenso_valutazioni!$A$4)*4^(-1/Consenso_valutazioni!$A$2)</f>
        <v>0.55</v>
      </c>
    </row>
    <row r="66" customFormat="false" ht="12.8" hidden="false" customHeight="false" outlineLevel="0" collapsed="false">
      <c r="A66" s="8" t="s">
        <v>75</v>
      </c>
      <c r="B66" s="23" t="n">
        <f aca="false">1-((((ABS(Esperti_mod!C67-Esperti_mod!B67))^Consenso_valutazioni!$A$2+(ABS(Esperti_mod!I67-Esperti_mod!H67))^Consenso_valutazioni!$A$2+(ABS(Esperti_mod!O67-Esperti_mod!N67))^Consenso_valutazioni!$A$2+(ABS(Esperti_mod!U67-Esperti_mod!T67))^Consenso_valutazioni!$A$2)^(1/Consenso_valutazioni!$A$2))/Consenso_valutazioni!$A$4)*4^(-1/Consenso_valutazioni!$A$2)</f>
        <v>1</v>
      </c>
      <c r="C66" s="23" t="n">
        <f aca="false">1-((((ABS(Esperti_mod!D67-Esperti_mod!C67))^Consenso_valutazioni!$A$2+(ABS(Esperti_mod!J67-Esperti_mod!I67))^Consenso_valutazioni!$A$2+(ABS(Esperti_mod!P67-Esperti_mod!O67))^Consenso_valutazioni!$A$2+(ABS(Esperti_mod!V67-Esperti_mod!U67))^Consenso_valutazioni!$A$2)^(1/Consenso_valutazioni!$A$2))/Consenso_valutazioni!$A$4)*4^(-1/Consenso_valutazioni!$A$2)</f>
        <v>0.85</v>
      </c>
      <c r="D66" s="23" t="n">
        <f aca="false">1-((((ABS(Esperti_mod!E67-Esperti_mod!D67))^Consenso_valutazioni!$A$2+(ABS(Esperti_mod!K67-Esperti_mod!J67))^Consenso_valutazioni!$A$2+(ABS(Esperti_mod!Q67-Esperti_mod!P67))^Consenso_valutazioni!$A$2+(ABS(Esperti_mod!W67-Esperti_mod!V67))^Consenso_valutazioni!$A$2)^(1/Consenso_valutazioni!$A$2))/Consenso_valutazioni!$A$4)*4^(-1/Consenso_valutazioni!$A$2)</f>
        <v>0.85</v>
      </c>
      <c r="E66" s="23" t="n">
        <f aca="false">1-((((ABS(Esperti_mod!F67-Esperti_mod!E67))^Consenso_valutazioni!$A$2+(ABS(Esperti_mod!L67-Esperti_mod!K67))^Consenso_valutazioni!$A$2+(ABS(Esperti_mod!R67-Esperti_mod!Q67))^Consenso_valutazioni!$A$2+(ABS(Esperti_mod!X67-Esperti_mod!W67))^Consenso_valutazioni!$A$2)^(1/Consenso_valutazioni!$A$2))/Consenso_valutazioni!$A$4)*4^(-1/Consenso_valutazioni!$A$2)</f>
        <v>1</v>
      </c>
      <c r="F66" s="23" t="n">
        <f aca="false">1-((((ABS(Esperti_mod!G67-Esperti_mod!F67))^Consenso_valutazioni!$A$2+(ABS(Esperti_mod!M67-Esperti_mod!L67))^Consenso_valutazioni!$A$2+(ABS(Esperti_mod!S67-Esperti_mod!R67))^Consenso_valutazioni!$A$2+(ABS(Esperti_mod!Y67-Esperti_mod!X67))^Consenso_valutazioni!$A$2)^(1/Consenso_valutazioni!$A$2))/Consenso_valutazioni!$A$4)*4^(-1/Consenso_valutazioni!$A$2)</f>
        <v>1</v>
      </c>
      <c r="G66" s="23" t="n">
        <f aca="false">1-((((ABS(Esperti_mod!D67-Esperti_mod!B67))^Consenso_valutazioni!$A$2+(ABS(Esperti_mod!J67-Esperti_mod!H67))^Consenso_valutazioni!$A$2+(ABS(Esperti_mod!P67-Esperti_mod!N67))^Consenso_valutazioni!$A$2+(ABS(Esperti_mod!V67-Esperti_mod!T67))^Consenso_valutazioni!$A$2)^(1/Consenso_valutazioni!$A$2))/Consenso_valutazioni!$A$4)*4^(-1/Consenso_valutazioni!$A$2)</f>
        <v>0.85</v>
      </c>
      <c r="H66" s="23" t="n">
        <f aca="false">1-((((ABS(Esperti_mod!E67-Esperti_mod!C67))^Consenso_valutazioni!$A$2+(ABS(Esperti_mod!K67-Esperti_mod!I67))^Consenso_valutazioni!$A$2+(ABS(Esperti_mod!Q67-Esperti_mod!O67))^Consenso_valutazioni!$A$2+(ABS(Esperti_mod!W67-Esperti_mod!U67))^Consenso_valutazioni!$A$2)^(1/Consenso_valutazioni!$A$2))/Consenso_valutazioni!$A$4)*4^(-1/Consenso_valutazioni!$A$2)</f>
        <v>1</v>
      </c>
      <c r="I66" s="23" t="n">
        <f aca="false">1-((((ABS(Esperti_mod!F67-Esperti_mod!D67))^Consenso_valutazioni!$A$2+(ABS(Esperti_mod!L67-Esperti_mod!J67))^Consenso_valutazioni!$A$2+(ABS(Esperti_mod!R67-Esperti_mod!P67))^Consenso_valutazioni!$A$2+(ABS(Esperti_mod!X67-Esperti_mod!V67))^Consenso_valutazioni!$A$2)^(1/Consenso_valutazioni!$A$2))/Consenso_valutazioni!$A$4)*4^(-1/Consenso_valutazioni!$A$2)</f>
        <v>0.85</v>
      </c>
      <c r="J66" s="23" t="n">
        <f aca="false">1-((((ABS(Esperti_mod!G67-Esperti_mod!E67))^Consenso_valutazioni!$A$2+(ABS(Esperti_mod!M67-Esperti_mod!K67))^Consenso_valutazioni!$A$2+(ABS(Esperti_mod!S67-Esperti_mod!Q67))^Consenso_valutazioni!$A$2+(ABS(Esperti_mod!Y67-Esperti_mod!W67))^Consenso_valutazioni!$A$2)^(1/Consenso_valutazioni!$A$2))/Consenso_valutazioni!$A$4)*4^(-1/Consenso_valutazioni!$A$2)</f>
        <v>1</v>
      </c>
      <c r="K66" s="23" t="n">
        <f aca="false">1-((((ABS(Esperti_mod!E67-Esperti_mod!B67))^Consenso_valutazioni!$A$2+(ABS(Esperti_mod!K67-Esperti_mod!H67))^Consenso_valutazioni!$A$2+(ABS(Esperti_mod!Q67-Esperti_mod!N67))^Consenso_valutazioni!$A$2+(ABS(Esperti_mod!W67-Esperti_mod!T67))^Consenso_valutazioni!$A$2)^(1/Consenso_valutazioni!$A$2))/Consenso_valutazioni!$A$4)*4^(-1/Consenso_valutazioni!$A$2)</f>
        <v>1</v>
      </c>
      <c r="L66" s="23" t="n">
        <f aca="false">1-((((ABS(Esperti_mod!F67-Esperti_mod!C67))^Consenso_valutazioni!$A$2+(ABS(Esperti_mod!L67-Esperti_mod!I67))^Consenso_valutazioni!$A$2+(ABS(Esperti_mod!R67-Esperti_mod!O67))^Consenso_valutazioni!$A$2+(ABS(Esperti_mod!X67-Esperti_mod!U67))^Consenso_valutazioni!$A$2)^(1/Consenso_valutazioni!$A$2))/Consenso_valutazioni!$A$4)*4^(-1/Consenso_valutazioni!$A$2)</f>
        <v>1</v>
      </c>
      <c r="M66" s="23" t="n">
        <f aca="false">1-((((ABS(Esperti_mod!G67-Esperti_mod!D67))^Consenso_valutazioni!$A$2+(ABS(Esperti_mod!M67-Esperti_mod!J67))^Consenso_valutazioni!$A$2+(ABS(Esperti_mod!S67-Esperti_mod!P67))^Consenso_valutazioni!$A$2+(ABS(Esperti_mod!Y67-Esperti_mod!V67))^Consenso_valutazioni!$A$2)^(1/Consenso_valutazioni!$A$2))/Consenso_valutazioni!$A$4)*4^(-1/Consenso_valutazioni!$A$2)</f>
        <v>0.85</v>
      </c>
      <c r="N66" s="24" t="n">
        <f aca="false">1-((((ABS(Esperti_mod!F67-Esperti_mod!B67))^Consenso_valutazioni!$A$2+(ABS(Esperti_mod!L67-Esperti_mod!H67))^Consenso_valutazioni!$A$2+(ABS(Esperti_mod!R67-Esperti_mod!N67))^Consenso_valutazioni!$A$2+(ABS(Esperti_mod!X67-Esperti_mod!T67))^Consenso_valutazioni!$A$2)^(1/Consenso_valutazioni!$A$2))/Consenso_valutazioni!$A$4)*4^(-1/Consenso_valutazioni!$A$2)</f>
        <v>1</v>
      </c>
      <c r="O66" s="24" t="n">
        <f aca="false">1-((((ABS(Esperti_mod!G67-Esperti_mod!C67))^Consenso_valutazioni!$A$2+(ABS(Esperti_mod!M67-Esperti_mod!I67))^Consenso_valutazioni!$A$2+(ABS(Esperti_mod!S67-Esperti_mod!O67))^Consenso_valutazioni!$A$2+(ABS(Esperti_mod!Y67-Esperti_mod!U67))^Consenso_valutazioni!$A$2)^(1/Consenso_valutazioni!$A$2))/Consenso_valutazioni!$A$4)*4^(-1/Consenso_valutazioni!$A$2)</f>
        <v>1</v>
      </c>
      <c r="P66" s="23" t="n">
        <f aca="false">1-((((ABS(Esperti_mod!G67-Esperti_mod!B67))^Consenso_valutazioni!$A$2+(ABS(Esperti_mod!M67-Esperti_mod!H67))^Consenso_valutazioni!$A$2+(ABS(Esperti_mod!S67-Esperti_mod!N67))^Consenso_valutazioni!$A$2+(ABS(Esperti_mod!Y67-Esperti_mod!T67))^Consenso_valutazioni!$A$2)^(1/Consenso_valutazioni!$A$2))/Consenso_valutazioni!$A$4)*4^(-1/Consenso_valutazioni!$A$2)</f>
        <v>1</v>
      </c>
    </row>
    <row r="67" customFormat="false" ht="12.8" hidden="false" customHeight="false" outlineLevel="0" collapsed="false">
      <c r="A67" s="8" t="s">
        <v>76</v>
      </c>
      <c r="B67" s="23" t="n">
        <f aca="false">1-((((ABS(Esperti_mod!C68-Esperti_mod!B68))^Consenso_valutazioni!$A$2+(ABS(Esperti_mod!I68-Esperti_mod!H68))^Consenso_valutazioni!$A$2+(ABS(Esperti_mod!O68-Esperti_mod!N68))^Consenso_valutazioni!$A$2+(ABS(Esperti_mod!U68-Esperti_mod!T68))^Consenso_valutazioni!$A$2)^(1/Consenso_valutazioni!$A$2))/Consenso_valutazioni!$A$4)*4^(-1/Consenso_valutazioni!$A$2)</f>
        <v>1</v>
      </c>
      <c r="C67" s="23" t="n">
        <f aca="false">1-((((ABS(Esperti_mod!D68-Esperti_mod!C68))^Consenso_valutazioni!$A$2+(ABS(Esperti_mod!J68-Esperti_mod!I68))^Consenso_valutazioni!$A$2+(ABS(Esperti_mod!P68-Esperti_mod!O68))^Consenso_valutazioni!$A$2+(ABS(Esperti_mod!V68-Esperti_mod!U68))^Consenso_valutazioni!$A$2)^(1/Consenso_valutazioni!$A$2))/Consenso_valutazioni!$A$4)*4^(-1/Consenso_valutazioni!$A$2)</f>
        <v>0.7</v>
      </c>
      <c r="D67" s="23" t="n">
        <f aca="false">1-((((ABS(Esperti_mod!E68-Esperti_mod!D68))^Consenso_valutazioni!$A$2+(ABS(Esperti_mod!K68-Esperti_mod!J68))^Consenso_valutazioni!$A$2+(ABS(Esperti_mod!Q68-Esperti_mod!P68))^Consenso_valutazioni!$A$2+(ABS(Esperti_mod!W68-Esperti_mod!V68))^Consenso_valutazioni!$A$2)^(1/Consenso_valutazioni!$A$2))/Consenso_valutazioni!$A$4)*4^(-1/Consenso_valutazioni!$A$2)</f>
        <v>0.7</v>
      </c>
      <c r="E67" s="23" t="n">
        <f aca="false">1-((((ABS(Esperti_mod!F68-Esperti_mod!E68))^Consenso_valutazioni!$A$2+(ABS(Esperti_mod!L68-Esperti_mod!K68))^Consenso_valutazioni!$A$2+(ABS(Esperti_mod!R68-Esperti_mod!Q68))^Consenso_valutazioni!$A$2+(ABS(Esperti_mod!X68-Esperti_mod!W68))^Consenso_valutazioni!$A$2)^(1/Consenso_valutazioni!$A$2))/Consenso_valutazioni!$A$4)*4^(-1/Consenso_valutazioni!$A$2)</f>
        <v>1</v>
      </c>
      <c r="F67" s="23" t="n">
        <f aca="false">1-((((ABS(Esperti_mod!G68-Esperti_mod!F68))^Consenso_valutazioni!$A$2+(ABS(Esperti_mod!M68-Esperti_mod!L68))^Consenso_valutazioni!$A$2+(ABS(Esperti_mod!S68-Esperti_mod!R68))^Consenso_valutazioni!$A$2+(ABS(Esperti_mod!Y68-Esperti_mod!X68))^Consenso_valutazioni!$A$2)^(1/Consenso_valutazioni!$A$2))/Consenso_valutazioni!$A$4)*4^(-1/Consenso_valutazioni!$A$2)</f>
        <v>1</v>
      </c>
      <c r="G67" s="23" t="n">
        <f aca="false">1-((((ABS(Esperti_mod!D68-Esperti_mod!B68))^Consenso_valutazioni!$A$2+(ABS(Esperti_mod!J68-Esperti_mod!H68))^Consenso_valutazioni!$A$2+(ABS(Esperti_mod!P68-Esperti_mod!N68))^Consenso_valutazioni!$A$2+(ABS(Esperti_mod!V68-Esperti_mod!T68))^Consenso_valutazioni!$A$2)^(1/Consenso_valutazioni!$A$2))/Consenso_valutazioni!$A$4)*4^(-1/Consenso_valutazioni!$A$2)</f>
        <v>0.7</v>
      </c>
      <c r="H67" s="23" t="n">
        <f aca="false">1-((((ABS(Esperti_mod!E68-Esperti_mod!C68))^Consenso_valutazioni!$A$2+(ABS(Esperti_mod!K68-Esperti_mod!I68))^Consenso_valutazioni!$A$2+(ABS(Esperti_mod!Q68-Esperti_mod!O68))^Consenso_valutazioni!$A$2+(ABS(Esperti_mod!W68-Esperti_mod!U68))^Consenso_valutazioni!$A$2)^(1/Consenso_valutazioni!$A$2))/Consenso_valutazioni!$A$4)*4^(-1/Consenso_valutazioni!$A$2)</f>
        <v>1</v>
      </c>
      <c r="I67" s="23" t="n">
        <f aca="false">1-((((ABS(Esperti_mod!F68-Esperti_mod!D68))^Consenso_valutazioni!$A$2+(ABS(Esperti_mod!L68-Esperti_mod!J68))^Consenso_valutazioni!$A$2+(ABS(Esperti_mod!R68-Esperti_mod!P68))^Consenso_valutazioni!$A$2+(ABS(Esperti_mod!X68-Esperti_mod!V68))^Consenso_valutazioni!$A$2)^(1/Consenso_valutazioni!$A$2))/Consenso_valutazioni!$A$4)*4^(-1/Consenso_valutazioni!$A$2)</f>
        <v>0.7</v>
      </c>
      <c r="J67" s="23" t="n">
        <f aca="false">1-((((ABS(Esperti_mod!G68-Esperti_mod!E68))^Consenso_valutazioni!$A$2+(ABS(Esperti_mod!M68-Esperti_mod!K68))^Consenso_valutazioni!$A$2+(ABS(Esperti_mod!S68-Esperti_mod!Q68))^Consenso_valutazioni!$A$2+(ABS(Esperti_mod!Y68-Esperti_mod!W68))^Consenso_valutazioni!$A$2)^(1/Consenso_valutazioni!$A$2))/Consenso_valutazioni!$A$4)*4^(-1/Consenso_valutazioni!$A$2)</f>
        <v>1</v>
      </c>
      <c r="K67" s="23" t="n">
        <f aca="false">1-((((ABS(Esperti_mod!E68-Esperti_mod!B68))^Consenso_valutazioni!$A$2+(ABS(Esperti_mod!K68-Esperti_mod!H68))^Consenso_valutazioni!$A$2+(ABS(Esperti_mod!Q68-Esperti_mod!N68))^Consenso_valutazioni!$A$2+(ABS(Esperti_mod!W68-Esperti_mod!T68))^Consenso_valutazioni!$A$2)^(1/Consenso_valutazioni!$A$2))/Consenso_valutazioni!$A$4)*4^(-1/Consenso_valutazioni!$A$2)</f>
        <v>1</v>
      </c>
      <c r="L67" s="23" t="n">
        <f aca="false">1-((((ABS(Esperti_mod!F68-Esperti_mod!C68))^Consenso_valutazioni!$A$2+(ABS(Esperti_mod!L68-Esperti_mod!I68))^Consenso_valutazioni!$A$2+(ABS(Esperti_mod!R68-Esperti_mod!O68))^Consenso_valutazioni!$A$2+(ABS(Esperti_mod!X68-Esperti_mod!U68))^Consenso_valutazioni!$A$2)^(1/Consenso_valutazioni!$A$2))/Consenso_valutazioni!$A$4)*4^(-1/Consenso_valutazioni!$A$2)</f>
        <v>1</v>
      </c>
      <c r="M67" s="23" t="n">
        <f aca="false">1-((((ABS(Esperti_mod!G68-Esperti_mod!D68))^Consenso_valutazioni!$A$2+(ABS(Esperti_mod!M68-Esperti_mod!J68))^Consenso_valutazioni!$A$2+(ABS(Esperti_mod!S68-Esperti_mod!P68))^Consenso_valutazioni!$A$2+(ABS(Esperti_mod!Y68-Esperti_mod!V68))^Consenso_valutazioni!$A$2)^(1/Consenso_valutazioni!$A$2))/Consenso_valutazioni!$A$4)*4^(-1/Consenso_valutazioni!$A$2)</f>
        <v>0.7</v>
      </c>
      <c r="N67" s="24" t="n">
        <f aca="false">1-((((ABS(Esperti_mod!F68-Esperti_mod!B68))^Consenso_valutazioni!$A$2+(ABS(Esperti_mod!L68-Esperti_mod!H68))^Consenso_valutazioni!$A$2+(ABS(Esperti_mod!R68-Esperti_mod!N68))^Consenso_valutazioni!$A$2+(ABS(Esperti_mod!X68-Esperti_mod!T68))^Consenso_valutazioni!$A$2)^(1/Consenso_valutazioni!$A$2))/Consenso_valutazioni!$A$4)*4^(-1/Consenso_valutazioni!$A$2)</f>
        <v>1</v>
      </c>
      <c r="O67" s="24" t="n">
        <f aca="false">1-((((ABS(Esperti_mod!G68-Esperti_mod!C68))^Consenso_valutazioni!$A$2+(ABS(Esperti_mod!M68-Esperti_mod!I68))^Consenso_valutazioni!$A$2+(ABS(Esperti_mod!S68-Esperti_mod!O68))^Consenso_valutazioni!$A$2+(ABS(Esperti_mod!Y68-Esperti_mod!U68))^Consenso_valutazioni!$A$2)^(1/Consenso_valutazioni!$A$2))/Consenso_valutazioni!$A$4)*4^(-1/Consenso_valutazioni!$A$2)</f>
        <v>1</v>
      </c>
      <c r="P67" s="23" t="n">
        <f aca="false">1-((((ABS(Esperti_mod!G68-Esperti_mod!B68))^Consenso_valutazioni!$A$2+(ABS(Esperti_mod!M68-Esperti_mod!H68))^Consenso_valutazioni!$A$2+(ABS(Esperti_mod!S68-Esperti_mod!N68))^Consenso_valutazioni!$A$2+(ABS(Esperti_mod!Y68-Esperti_mod!T68))^Consenso_valutazioni!$A$2)^(1/Consenso_valutazioni!$A$2))/Consenso_valutazioni!$A$4)*4^(-1/Consenso_valutazioni!$A$2)</f>
        <v>1</v>
      </c>
    </row>
    <row r="68" customFormat="false" ht="12.8" hidden="false" customHeight="false" outlineLevel="0" collapsed="false">
      <c r="A68" s="8" t="s">
        <v>87</v>
      </c>
      <c r="B68" s="8" t="n">
        <f aca="false">AVERAGE(B8:B67)</f>
        <v>0.825</v>
      </c>
      <c r="C68" s="8" t="n">
        <f aca="false">AVERAGE(C8:C67)</f>
        <v>0.825</v>
      </c>
      <c r="D68" s="8" t="n">
        <f aca="false">AVERAGE(D8:D67)</f>
        <v>0.8025</v>
      </c>
      <c r="E68" s="8" t="n">
        <f aca="false">AVERAGE(E8:E67)</f>
        <v>0.8475</v>
      </c>
      <c r="F68" s="8" t="n">
        <f aca="false">AVERAGE(F8:F67)</f>
        <v>0.85</v>
      </c>
      <c r="G68" s="8" t="n">
        <f aca="false">AVERAGE(G8:G67)</f>
        <v>0.805</v>
      </c>
      <c r="H68" s="8" t="n">
        <f aca="false">AVERAGE(H8:H67)</f>
        <v>0.9125</v>
      </c>
      <c r="I68" s="8" t="n">
        <f aca="false">AVERAGE(I8:I67)</f>
        <v>0.845</v>
      </c>
      <c r="J68" s="8" t="n">
        <f aca="false">AVERAGE(J8:J67)</f>
        <v>0.8225</v>
      </c>
      <c r="K68" s="8" t="n">
        <f aca="false">AVERAGE(K8:K67)</f>
        <v>0.8525</v>
      </c>
      <c r="L68" s="8" t="n">
        <f aca="false">AVERAGE(L8:L67)</f>
        <v>0.855</v>
      </c>
      <c r="M68" s="8" t="n">
        <f aca="false">AVERAGE(M8:M67)</f>
        <v>0.87</v>
      </c>
      <c r="N68" s="8" t="n">
        <f aca="false">AVERAGE(N8:N67)</f>
        <v>0.89</v>
      </c>
      <c r="O68" s="8" t="n">
        <f aca="false">AVERAGE(O8:O67)</f>
        <v>0.825</v>
      </c>
      <c r="P68" s="8" t="n">
        <f aca="false">AVERAGE(P8:P67)</f>
        <v>0.835</v>
      </c>
      <c r="Q68" s="8" t="n">
        <f aca="false">AVERAGE(B8:P67)</f>
        <v>0.844166666666671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2.8"/>
  <cols>
    <col collapsed="false" hidden="false" max="1" min="1" style="8" width="15.7959183673469"/>
    <col collapsed="false" hidden="false" max="1025" min="2" style="0" width="8.50510204081633"/>
  </cols>
  <sheetData>
    <row r="1" customFormat="false" ht="12.8" hidden="false" customHeight="false" outlineLevel="0" collapsed="false">
      <c r="A1" s="0"/>
    </row>
    <row r="3" customFormat="false" ht="12.8" hidden="false" customHeight="false" outlineLevel="0" collapsed="false">
      <c r="A3" s="0"/>
      <c r="B3" s="8" t="s">
        <v>81</v>
      </c>
      <c r="C3" s="8" t="s">
        <v>82</v>
      </c>
      <c r="D3" s="8" t="s">
        <v>83</v>
      </c>
      <c r="E3" s="8" t="s">
        <v>84</v>
      </c>
      <c r="F3" s="8" t="s">
        <v>85</v>
      </c>
      <c r="G3" s="8" t="s">
        <v>81</v>
      </c>
      <c r="H3" s="8" t="s">
        <v>82</v>
      </c>
      <c r="I3" s="8" t="s">
        <v>83</v>
      </c>
      <c r="J3" s="8" t="s">
        <v>84</v>
      </c>
      <c r="K3" s="8" t="s">
        <v>81</v>
      </c>
      <c r="L3" s="8" t="s">
        <v>82</v>
      </c>
      <c r="M3" s="8" t="s">
        <v>83</v>
      </c>
      <c r="N3" s="8" t="s">
        <v>81</v>
      </c>
      <c r="O3" s="8" t="s">
        <v>82</v>
      </c>
      <c r="P3" s="8" t="s">
        <v>81</v>
      </c>
    </row>
    <row r="4" customFormat="false" ht="12.8" hidden="false" customHeight="false" outlineLevel="0" collapsed="false">
      <c r="A4" s="0"/>
      <c r="B4" s="21" t="s">
        <v>82</v>
      </c>
      <c r="C4" s="8" t="s">
        <v>83</v>
      </c>
      <c r="D4" s="8" t="s">
        <v>84</v>
      </c>
      <c r="E4" s="8" t="s">
        <v>85</v>
      </c>
      <c r="F4" s="8" t="s">
        <v>86</v>
      </c>
      <c r="G4" s="8" t="s">
        <v>83</v>
      </c>
      <c r="H4" s="8" t="s">
        <v>84</v>
      </c>
      <c r="I4" s="8" t="s">
        <v>85</v>
      </c>
      <c r="J4" s="8" t="s">
        <v>86</v>
      </c>
      <c r="K4" s="8" t="s">
        <v>84</v>
      </c>
      <c r="L4" s="8" t="s">
        <v>85</v>
      </c>
      <c r="M4" s="21" t="s">
        <v>86</v>
      </c>
      <c r="N4" s="8" t="s">
        <v>85</v>
      </c>
      <c r="O4" s="8" t="s">
        <v>86</v>
      </c>
      <c r="P4" s="8" t="s">
        <v>86</v>
      </c>
    </row>
    <row r="5" customFormat="false" ht="12.8" hidden="false" customHeight="false" outlineLevel="0" collapsed="false">
      <c r="A5" s="8" t="s">
        <v>87</v>
      </c>
      <c r="B5" s="8" t="n">
        <f aca="false">Consenso_valutazioni!B68</f>
        <v>0.825</v>
      </c>
      <c r="C5" s="8" t="n">
        <f aca="false">Consenso_valutazioni!C68</f>
        <v>0.825</v>
      </c>
      <c r="D5" s="8" t="n">
        <f aca="false">Consenso_valutazioni!D68</f>
        <v>0.8025</v>
      </c>
      <c r="E5" s="8" t="n">
        <f aca="false">Consenso_valutazioni!E68</f>
        <v>0.8475</v>
      </c>
      <c r="F5" s="8" t="n">
        <f aca="false">Consenso_valutazioni!F68</f>
        <v>0.85</v>
      </c>
      <c r="G5" s="8" t="n">
        <f aca="false">Consenso_valutazioni!G68</f>
        <v>0.805</v>
      </c>
      <c r="H5" s="8" t="n">
        <f aca="false">Consenso_valutazioni!H68</f>
        <v>0.9125</v>
      </c>
      <c r="I5" s="8" t="n">
        <f aca="false">Consenso_valutazioni!I68</f>
        <v>0.845</v>
      </c>
      <c r="J5" s="8" t="n">
        <f aca="false">Consenso_valutazioni!J68</f>
        <v>0.8225</v>
      </c>
      <c r="K5" s="8" t="n">
        <f aca="false">Consenso_valutazioni!K68</f>
        <v>0.8525</v>
      </c>
      <c r="L5" s="8" t="n">
        <f aca="false">Consenso_valutazioni!L68</f>
        <v>0.855</v>
      </c>
      <c r="M5" s="8" t="n">
        <f aca="false">Consenso_valutazioni!M68</f>
        <v>0.87</v>
      </c>
      <c r="N5" s="8" t="n">
        <f aca="false">Consenso_valutazioni!N68</f>
        <v>0.89</v>
      </c>
      <c r="O5" s="8" t="n">
        <f aca="false">Consenso_valutazioni!O68</f>
        <v>0.825</v>
      </c>
      <c r="P5" s="8" t="n">
        <f aca="false">Consenso_valutazioni!P68</f>
        <v>0.835</v>
      </c>
    </row>
    <row r="9" customFormat="false" ht="12.8" hidden="false" customHeight="false" outlineLevel="0" collapsed="false">
      <c r="A9" s="0"/>
      <c r="B9" s="8" t="s">
        <v>88</v>
      </c>
    </row>
    <row r="10" customFormat="false" ht="12.8" hidden="false" customHeight="false" outlineLevel="0" collapsed="false">
      <c r="A10" s="8" t="s">
        <v>81</v>
      </c>
      <c r="B10" s="23" t="n">
        <f aca="false">(B5+G5+K5+N5+P5)/5</f>
        <v>0.8415</v>
      </c>
    </row>
    <row r="11" customFormat="false" ht="12.8" hidden="false" customHeight="false" outlineLevel="0" collapsed="false">
      <c r="A11" s="8" t="s">
        <v>82</v>
      </c>
      <c r="B11" s="23" t="n">
        <f aca="false">(C5+H5+L5+O5+B5)/5</f>
        <v>0.8485</v>
      </c>
    </row>
    <row r="12" customFormat="false" ht="12.8" hidden="false" customHeight="false" outlineLevel="0" collapsed="false">
      <c r="A12" s="8" t="s">
        <v>83</v>
      </c>
      <c r="B12" s="23" t="n">
        <f aca="false">(C5+D5+G5+I5+M5)/5</f>
        <v>0.8295</v>
      </c>
    </row>
    <row r="13" customFormat="false" ht="12.8" hidden="false" customHeight="false" outlineLevel="0" collapsed="false">
      <c r="A13" s="8" t="s">
        <v>84</v>
      </c>
      <c r="B13" s="23" t="n">
        <f aca="false">(D5+E5+H5+J5+K5)/5</f>
        <v>0.8475</v>
      </c>
    </row>
    <row r="14" customFormat="false" ht="12.8" hidden="false" customHeight="false" outlineLevel="0" collapsed="false">
      <c r="A14" s="8" t="s">
        <v>85</v>
      </c>
      <c r="B14" s="23" t="n">
        <f aca="false">(E5+F5+I5+L5+N5)/5</f>
        <v>0.8575</v>
      </c>
    </row>
    <row r="15" customFormat="false" ht="12.8" hidden="false" customHeight="false" outlineLevel="0" collapsed="false">
      <c r="A15" s="8" t="s">
        <v>86</v>
      </c>
      <c r="B15" s="23" t="n">
        <f aca="false">(F5+J5+M5+O5+P5)/5</f>
        <v>0.8405</v>
      </c>
    </row>
    <row r="16" customFormat="false" ht="12.8" hidden="false" customHeight="false" outlineLevel="0" collapsed="false">
      <c r="B16" s="25" t="n">
        <f aca="false">SUM(B10:B15)/6</f>
        <v>0.844166666666667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I69"/>
  <sheetViews>
    <sheetView windowProtection="false"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AG2" activeCellId="0" sqref="AG2"/>
    </sheetView>
  </sheetViews>
  <sheetFormatPr defaultRowHeight="12.8"/>
  <cols>
    <col collapsed="false" hidden="false" max="1025" min="1" style="0" width="8.50510204081633"/>
  </cols>
  <sheetData>
    <row r="2" customFormat="false" ht="12.8" hidden="false" customHeight="false" outlineLevel="0" collapsed="false">
      <c r="T2" s="8" t="s">
        <v>89</v>
      </c>
    </row>
    <row r="3" customFormat="false" ht="12.8" hidden="false" customHeight="false" outlineLevel="0" collapsed="false">
      <c r="T3" s="8" t="s">
        <v>81</v>
      </c>
      <c r="U3" s="8" t="s">
        <v>82</v>
      </c>
      <c r="V3" s="8" t="s">
        <v>83</v>
      </c>
      <c r="W3" s="8" t="s">
        <v>84</v>
      </c>
      <c r="X3" s="8" t="s">
        <v>85</v>
      </c>
      <c r="Y3" s="8" t="s">
        <v>86</v>
      </c>
    </row>
    <row r="4" customFormat="false" ht="12.8" hidden="false" customHeight="false" outlineLevel="0" collapsed="false">
      <c r="T4" s="23" t="n">
        <f aca="false">Consenso_totale!B10/SUM(Consenso_totale!$B$10:$B$15)</f>
        <v>0.16614017769003</v>
      </c>
      <c r="U4" s="23" t="n">
        <f aca="false">Consenso_totale!B11/SUM(Consenso_totale!$B$10:$B$15)</f>
        <v>0.167522211253702</v>
      </c>
      <c r="V4" s="23" t="n">
        <f aca="false">Consenso_totale!B12/SUM(Consenso_totale!$B$10:$B$15)</f>
        <v>0.163770977295163</v>
      </c>
      <c r="W4" s="23" t="n">
        <f aca="false">Consenso_totale!B13/SUM(Consenso_totale!$B$10:$B$15)</f>
        <v>0.167324777887463</v>
      </c>
      <c r="X4" s="23" t="n">
        <f aca="false">Consenso_totale!B14/SUM(Consenso_totale!$B$10:$B$15)</f>
        <v>0.169299111549852</v>
      </c>
      <c r="Y4" s="23" t="n">
        <f aca="false">Consenso_totale!B15/SUM(Consenso_totale!$B$10:$B$15)</f>
        <v>0.165942744323791</v>
      </c>
    </row>
    <row r="7" customFormat="false" ht="12.8" hidden="false" customHeight="false" outlineLevel="0" collapsed="false">
      <c r="B7" s="8" t="s">
        <v>9</v>
      </c>
      <c r="H7" s="8" t="s">
        <v>10</v>
      </c>
      <c r="N7" s="8" t="s">
        <v>11</v>
      </c>
      <c r="T7" s="8" t="s">
        <v>12</v>
      </c>
      <c r="AE7" s="7" t="s">
        <v>7</v>
      </c>
      <c r="AF7" s="7" t="n">
        <v>0.5</v>
      </c>
      <c r="AG7" s="7"/>
    </row>
    <row r="8" customFormat="false" ht="14.65" hidden="false" customHeight="false" outlineLevel="0" collapsed="false">
      <c r="A8" s="8" t="s">
        <v>8</v>
      </c>
      <c r="B8" s="8" t="s">
        <v>81</v>
      </c>
      <c r="C8" s="8" t="s">
        <v>82</v>
      </c>
      <c r="D8" s="8" t="s">
        <v>83</v>
      </c>
      <c r="E8" s="8" t="s">
        <v>84</v>
      </c>
      <c r="F8" s="8" t="s">
        <v>85</v>
      </c>
      <c r="G8" s="8" t="s">
        <v>86</v>
      </c>
      <c r="H8" s="8" t="s">
        <v>81</v>
      </c>
      <c r="I8" s="8" t="s">
        <v>82</v>
      </c>
      <c r="J8" s="8" t="s">
        <v>83</v>
      </c>
      <c r="K8" s="8" t="s">
        <v>84</v>
      </c>
      <c r="L8" s="8" t="s">
        <v>85</v>
      </c>
      <c r="M8" s="8" t="s">
        <v>86</v>
      </c>
      <c r="N8" s="8" t="s">
        <v>81</v>
      </c>
      <c r="O8" s="8" t="s">
        <v>82</v>
      </c>
      <c r="P8" s="8" t="s">
        <v>83</v>
      </c>
      <c r="Q8" s="8" t="s">
        <v>84</v>
      </c>
      <c r="R8" s="8" t="s">
        <v>85</v>
      </c>
      <c r="S8" s="8" t="s">
        <v>86</v>
      </c>
      <c r="T8" s="8" t="s">
        <v>81</v>
      </c>
      <c r="U8" s="8" t="s">
        <v>82</v>
      </c>
      <c r="V8" s="8" t="s">
        <v>83</v>
      </c>
      <c r="W8" s="8" t="s">
        <v>84</v>
      </c>
      <c r="X8" s="8" t="s">
        <v>85</v>
      </c>
      <c r="Y8" s="8" t="s">
        <v>86</v>
      </c>
      <c r="AA8" s="8" t="s">
        <v>9</v>
      </c>
      <c r="AB8" s="8" t="s">
        <v>10</v>
      </c>
      <c r="AC8" s="8" t="s">
        <v>11</v>
      </c>
      <c r="AD8" s="8" t="s">
        <v>12</v>
      </c>
      <c r="AE8" s="15" t="s">
        <v>13</v>
      </c>
      <c r="AF8" s="15" t="s">
        <v>14</v>
      </c>
      <c r="AG8" s="15" t="s">
        <v>15</v>
      </c>
      <c r="AI8" s="16" t="s">
        <v>16</v>
      </c>
    </row>
    <row r="9" customFormat="false" ht="14.65" hidden="false" customHeight="false" outlineLevel="0" collapsed="false">
      <c r="A9" s="8" t="s">
        <v>17</v>
      </c>
      <c r="B9" s="8" t="n">
        <f aca="false">(Esperti!B9)</f>
        <v>0</v>
      </c>
      <c r="C9" s="8" t="n">
        <f aca="false">Esperti!F9</f>
        <v>0</v>
      </c>
      <c r="D9" s="8" t="n">
        <f aca="false">Esperti!J9</f>
        <v>0</v>
      </c>
      <c r="E9" s="8" t="n">
        <f aca="false">(Esperti!N9)</f>
        <v>0</v>
      </c>
      <c r="F9" s="8" t="n">
        <f aca="false">(Esperti!R9)</f>
        <v>0</v>
      </c>
      <c r="G9" s="8" t="n">
        <f aca="false">(Esperti!V9)</f>
        <v>0</v>
      </c>
      <c r="H9" s="8" t="n">
        <f aca="false">(Esperti!C9)</f>
        <v>0</v>
      </c>
      <c r="I9" s="8" t="n">
        <f aca="false">Esperti!G9</f>
        <v>0</v>
      </c>
      <c r="J9" s="8" t="n">
        <f aca="false">Esperti!K9</f>
        <v>0</v>
      </c>
      <c r="K9" s="8" t="n">
        <f aca="false">(Esperti!O9)</f>
        <v>0</v>
      </c>
      <c r="L9" s="8" t="n">
        <f aca="false">(Esperti!S9)</f>
        <v>0</v>
      </c>
      <c r="M9" s="8" t="n">
        <f aca="false">(Esperti!W9)</f>
        <v>0</v>
      </c>
      <c r="N9" s="8" t="n">
        <f aca="false">(Esperti!D9)</f>
        <v>0</v>
      </c>
      <c r="O9" s="8" t="n">
        <f aca="false">Esperti!H9</f>
        <v>0</v>
      </c>
      <c r="P9" s="8" t="n">
        <f aca="false">Esperti!L9</f>
        <v>0</v>
      </c>
      <c r="Q9" s="8" t="n">
        <f aca="false">(Esperti!P9)</f>
        <v>0</v>
      </c>
      <c r="R9" s="8" t="n">
        <f aca="false">(Esperti!T9)</f>
        <v>0</v>
      </c>
      <c r="S9" s="8" t="n">
        <f aca="false">(Esperti!X9)</f>
        <v>0</v>
      </c>
      <c r="T9" s="8" t="n">
        <f aca="false">(Esperti!E9)</f>
        <v>0.2</v>
      </c>
      <c r="U9" s="8" t="n">
        <f aca="false">Esperti!I9</f>
        <v>0.2</v>
      </c>
      <c r="V9" s="8" t="n">
        <f aca="false">Esperti!M9</f>
        <v>0.2</v>
      </c>
      <c r="W9" s="8" t="n">
        <f aca="false">(Esperti!Q9)</f>
        <v>0.2</v>
      </c>
      <c r="X9" s="8" t="n">
        <f aca="false">(Esperti!U9)</f>
        <v>0.2</v>
      </c>
      <c r="Y9" s="8" t="n">
        <f aca="false">(Esperti!Y9)</f>
        <v>0.2</v>
      </c>
      <c r="AA9" s="8" t="n">
        <f aca="false">SUMPRODUCT(B9:G9,$T$4:$Y$4)</f>
        <v>0</v>
      </c>
      <c r="AB9" s="8" t="n">
        <f aca="false">SUMPRODUCT(H9:M9,$T$4:$Y$4)</f>
        <v>0</v>
      </c>
      <c r="AC9" s="8" t="n">
        <f aca="false">SUMPRODUCT(N9:S9,$T$4:$Y$4)</f>
        <v>0</v>
      </c>
      <c r="AD9" s="8" t="n">
        <f aca="false">SUMPRODUCT(T9:Y9,$T$4:$Y$4)</f>
        <v>0.2</v>
      </c>
      <c r="AE9" s="17" t="n">
        <f aca="false">Esperti_mod!AB9/(1+Esperti_mod!AB9-Esperti_mod!AA9)</f>
        <v>0</v>
      </c>
      <c r="AF9" s="17" t="n">
        <f aca="false">Esperti_mod!AD9/(1+Esperti_mod!AD9-Esperti_mod!AC9)</f>
        <v>0.166666666666667</v>
      </c>
      <c r="AG9" s="18" t="n">
        <f aca="false">ROUND(Esperti_mod!AE9*Esperti_mod!$AF$7+Esperti_mod!AF9*(1-Esperti_mod!$AF$7),4)</f>
        <v>0.0833</v>
      </c>
      <c r="AI9" s="16" t="str">
        <f aca="false">"WHEN "&amp;CHAR(34)&amp;"clc06"&amp;CHAR(34)&amp;"= '"&amp;$A9&amp;"' THEN "&amp;AG9</f>
        <v>WHEN "clc06"= '111' THEN 0,0833</v>
      </c>
    </row>
    <row r="10" customFormat="false" ht="14.65" hidden="false" customHeight="false" outlineLevel="0" collapsed="false">
      <c r="A10" s="8" t="s">
        <v>18</v>
      </c>
      <c r="B10" s="8" t="n">
        <f aca="false">(Esperti!B10)</f>
        <v>0</v>
      </c>
      <c r="C10" s="8" t="n">
        <f aca="false">Esperti!F10</f>
        <v>0.1</v>
      </c>
      <c r="D10" s="8" t="n">
        <f aca="false">Esperti!J10</f>
        <v>0</v>
      </c>
      <c r="E10" s="8" t="n">
        <f aca="false">(Esperti!N10)</f>
        <v>0.1</v>
      </c>
      <c r="F10" s="8" t="n">
        <f aca="false">(Esperti!R10)</f>
        <v>0.1</v>
      </c>
      <c r="G10" s="8" t="n">
        <f aca="false">(Esperti!V10)</f>
        <v>0</v>
      </c>
      <c r="H10" s="8" t="n">
        <f aca="false">(Esperti!C10)</f>
        <v>0</v>
      </c>
      <c r="I10" s="8" t="n">
        <f aca="false">Esperti!G10</f>
        <v>0.2</v>
      </c>
      <c r="J10" s="8" t="n">
        <f aca="false">Esperti!K10</f>
        <v>0</v>
      </c>
      <c r="K10" s="8" t="n">
        <f aca="false">(Esperti!O10)</f>
        <v>0.2</v>
      </c>
      <c r="L10" s="8" t="n">
        <f aca="false">(Esperti!S10)</f>
        <v>0.2</v>
      </c>
      <c r="M10" s="8" t="n">
        <f aca="false">(Esperti!W10)</f>
        <v>0</v>
      </c>
      <c r="N10" s="8" t="n">
        <f aca="false">(Esperti!D10)</f>
        <v>0</v>
      </c>
      <c r="O10" s="8" t="n">
        <f aca="false">Esperti!H10</f>
        <v>0.2</v>
      </c>
      <c r="P10" s="8" t="n">
        <f aca="false">Esperti!L10</f>
        <v>0</v>
      </c>
      <c r="Q10" s="8" t="n">
        <f aca="false">(Esperti!P10)</f>
        <v>0.2</v>
      </c>
      <c r="R10" s="8" t="n">
        <f aca="false">(Esperti!T10)</f>
        <v>0.2</v>
      </c>
      <c r="S10" s="8" t="n">
        <f aca="false">(Esperti!X10)</f>
        <v>0</v>
      </c>
      <c r="T10" s="8" t="n">
        <f aca="false">(Esperti!E10)</f>
        <v>0.2</v>
      </c>
      <c r="U10" s="8" t="n">
        <f aca="false">Esperti!I10</f>
        <v>0.3</v>
      </c>
      <c r="V10" s="8" t="n">
        <f aca="false">Esperti!M10</f>
        <v>0.2</v>
      </c>
      <c r="W10" s="8" t="n">
        <f aca="false">(Esperti!Q10)</f>
        <v>0.3</v>
      </c>
      <c r="X10" s="8" t="n">
        <f aca="false">(Esperti!U10)</f>
        <v>0.3</v>
      </c>
      <c r="Y10" s="8" t="n">
        <f aca="false">(Esperti!Y10)</f>
        <v>0.2</v>
      </c>
      <c r="AA10" s="8" t="n">
        <f aca="false">SUMPRODUCT(B10:G10,$T$4:$Y$4)</f>
        <v>0.0504146100691017</v>
      </c>
      <c r="AB10" s="8" t="n">
        <f aca="false">SUMPRODUCT(H10:M10,$T$4:$Y$4)</f>
        <v>0.100829220138203</v>
      </c>
      <c r="AC10" s="8" t="n">
        <f aca="false">SUMPRODUCT(N10:S10,$T$4:$Y$4)</f>
        <v>0.100829220138203</v>
      </c>
      <c r="AD10" s="8" t="n">
        <f aca="false">SUMPRODUCT(T10:Y10,$T$4:$Y$4)</f>
        <v>0.250414610069102</v>
      </c>
      <c r="AE10" s="17" t="n">
        <f aca="false">Esperti_mod!AB10/(1+Esperti_mod!AB10-Esperti_mod!AA10)</f>
        <v>0.0959899254748278</v>
      </c>
      <c r="AF10" s="17" t="n">
        <f aca="false">Esperti_mod!AD10/(1+Esperti_mod!AD10-Esperti_mod!AC10)</f>
        <v>0.217830369333551</v>
      </c>
      <c r="AG10" s="18" t="n">
        <f aca="false">ROUND(Esperti_mod!AE10*Esperti_mod!$AF$7+Esperti_mod!AF10*(1-Esperti_mod!$AF$7),4)</f>
        <v>0.1569</v>
      </c>
      <c r="AI10" s="16" t="str">
        <f aca="false">"WHEN "&amp;CHAR(34)&amp;"clc06"&amp;CHAR(34)&amp;"= '"&amp;$A10&amp;"' THEN "&amp;AG10</f>
        <v>WHEN "clc06"= '112' THEN 0,1569</v>
      </c>
    </row>
    <row r="11" customFormat="false" ht="14.65" hidden="false" customHeight="false" outlineLevel="0" collapsed="false">
      <c r="A11" s="8" t="s">
        <v>19</v>
      </c>
      <c r="B11" s="8" t="n">
        <f aca="false">(Esperti!B11)</f>
        <v>0</v>
      </c>
      <c r="C11" s="8" t="n">
        <f aca="false">Esperti!F11</f>
        <v>0</v>
      </c>
      <c r="D11" s="8" t="n">
        <f aca="false">Esperti!J11</f>
        <v>0</v>
      </c>
      <c r="E11" s="8" t="n">
        <f aca="false">(Esperti!N11)</f>
        <v>0</v>
      </c>
      <c r="F11" s="8" t="n">
        <f aca="false">(Esperti!R11)</f>
        <v>0</v>
      </c>
      <c r="G11" s="8" t="n">
        <f aca="false">(Esperti!V11)</f>
        <v>0</v>
      </c>
      <c r="H11" s="8" t="n">
        <f aca="false">(Esperti!C11)</f>
        <v>0</v>
      </c>
      <c r="I11" s="8" t="n">
        <f aca="false">Esperti!G11</f>
        <v>0</v>
      </c>
      <c r="J11" s="8" t="n">
        <f aca="false">Esperti!K11</f>
        <v>0</v>
      </c>
      <c r="K11" s="8" t="n">
        <f aca="false">(Esperti!O11)</f>
        <v>0</v>
      </c>
      <c r="L11" s="8" t="n">
        <f aca="false">(Esperti!S11)</f>
        <v>0</v>
      </c>
      <c r="M11" s="8" t="n">
        <f aca="false">(Esperti!W11)</f>
        <v>0</v>
      </c>
      <c r="N11" s="8" t="n">
        <f aca="false">(Esperti!D11)</f>
        <v>0</v>
      </c>
      <c r="O11" s="8" t="n">
        <f aca="false">Esperti!H11</f>
        <v>0</v>
      </c>
      <c r="P11" s="8" t="n">
        <f aca="false">Esperti!L11</f>
        <v>0</v>
      </c>
      <c r="Q11" s="8" t="n">
        <f aca="false">(Esperti!P11)</f>
        <v>0</v>
      </c>
      <c r="R11" s="8" t="n">
        <f aca="false">(Esperti!T11)</f>
        <v>0</v>
      </c>
      <c r="S11" s="8" t="n">
        <f aca="false">(Esperti!X11)</f>
        <v>0</v>
      </c>
      <c r="T11" s="8" t="n">
        <f aca="false">(Esperti!E11)</f>
        <v>0.2</v>
      </c>
      <c r="U11" s="8" t="n">
        <f aca="false">Esperti!I11</f>
        <v>0.2</v>
      </c>
      <c r="V11" s="8" t="n">
        <f aca="false">Esperti!M11</f>
        <v>0.2</v>
      </c>
      <c r="W11" s="8" t="n">
        <f aca="false">(Esperti!Q11)</f>
        <v>0.2</v>
      </c>
      <c r="X11" s="8" t="n">
        <f aca="false">(Esperti!U11)</f>
        <v>0.2</v>
      </c>
      <c r="Y11" s="8" t="n">
        <f aca="false">(Esperti!Y11)</f>
        <v>0.2</v>
      </c>
      <c r="AA11" s="8" t="n">
        <f aca="false">SUMPRODUCT(B11:G11,$T$4:$Y$4)</f>
        <v>0</v>
      </c>
      <c r="AB11" s="8" t="n">
        <f aca="false">SUMPRODUCT(H11:M11,$T$4:$Y$4)</f>
        <v>0</v>
      </c>
      <c r="AC11" s="8" t="n">
        <f aca="false">SUMPRODUCT(N11:S11,$T$4:$Y$4)</f>
        <v>0</v>
      </c>
      <c r="AD11" s="8" t="n">
        <f aca="false">SUMPRODUCT(T11:Y11,$T$4:$Y$4)</f>
        <v>0.2</v>
      </c>
      <c r="AE11" s="17" t="n">
        <f aca="false">Esperti_mod!AB11/(1+Esperti_mod!AB11-Esperti_mod!AA11)</f>
        <v>0</v>
      </c>
      <c r="AF11" s="17" t="n">
        <f aca="false">Esperti_mod!AD11/(1+Esperti_mod!AD11-Esperti_mod!AC11)</f>
        <v>0.166666666666667</v>
      </c>
      <c r="AG11" s="18" t="n">
        <f aca="false">ROUND(Esperti_mod!AE11*Esperti_mod!$AF$7+Esperti_mod!AF11*(1-Esperti_mod!$AF$7),4)</f>
        <v>0.0833</v>
      </c>
      <c r="AI11" s="16" t="str">
        <f aca="false">"WHEN "&amp;CHAR(34)&amp;"clc06"&amp;CHAR(34)&amp;"= '"&amp;$A11&amp;"' THEN "&amp;AG11</f>
        <v>WHEN "clc06"= '121' THEN 0,0833</v>
      </c>
    </row>
    <row r="12" customFormat="false" ht="14.65" hidden="false" customHeight="false" outlineLevel="0" collapsed="false">
      <c r="A12" s="8" t="s">
        <v>20</v>
      </c>
      <c r="B12" s="8" t="n">
        <f aca="false">(Esperti!B12)</f>
        <v>0</v>
      </c>
      <c r="C12" s="8" t="n">
        <f aca="false">Esperti!F12</f>
        <v>0</v>
      </c>
      <c r="D12" s="8" t="n">
        <f aca="false">Esperti!J12</f>
        <v>0</v>
      </c>
      <c r="E12" s="8" t="n">
        <f aca="false">(Esperti!N12)</f>
        <v>0</v>
      </c>
      <c r="F12" s="8" t="n">
        <f aca="false">(Esperti!R12)</f>
        <v>0</v>
      </c>
      <c r="G12" s="8" t="n">
        <f aca="false">(Esperti!V12)</f>
        <v>0</v>
      </c>
      <c r="H12" s="8" t="n">
        <f aca="false">(Esperti!C12)</f>
        <v>0</v>
      </c>
      <c r="I12" s="8" t="n">
        <f aca="false">Esperti!G12</f>
        <v>0</v>
      </c>
      <c r="J12" s="8" t="n">
        <f aca="false">Esperti!K12</f>
        <v>0</v>
      </c>
      <c r="K12" s="8" t="n">
        <f aca="false">(Esperti!O12)</f>
        <v>0</v>
      </c>
      <c r="L12" s="8" t="n">
        <f aca="false">(Esperti!S12)</f>
        <v>0</v>
      </c>
      <c r="M12" s="8" t="n">
        <f aca="false">(Esperti!W12)</f>
        <v>0</v>
      </c>
      <c r="N12" s="8" t="n">
        <f aca="false">(Esperti!D12)</f>
        <v>0</v>
      </c>
      <c r="O12" s="8" t="n">
        <f aca="false">Esperti!H12</f>
        <v>0</v>
      </c>
      <c r="P12" s="8" t="n">
        <f aca="false">Esperti!L12</f>
        <v>0</v>
      </c>
      <c r="Q12" s="8" t="n">
        <f aca="false">(Esperti!P12)</f>
        <v>0</v>
      </c>
      <c r="R12" s="8" t="n">
        <f aca="false">(Esperti!T12)</f>
        <v>0</v>
      </c>
      <c r="S12" s="8" t="n">
        <f aca="false">(Esperti!X12)</f>
        <v>0</v>
      </c>
      <c r="T12" s="8" t="n">
        <f aca="false">(Esperti!E12)</f>
        <v>0.2</v>
      </c>
      <c r="U12" s="8" t="n">
        <f aca="false">Esperti!I12</f>
        <v>0.2</v>
      </c>
      <c r="V12" s="8" t="n">
        <f aca="false">Esperti!M12</f>
        <v>0.2</v>
      </c>
      <c r="W12" s="8" t="n">
        <f aca="false">(Esperti!Q12)</f>
        <v>0.2</v>
      </c>
      <c r="X12" s="8" t="n">
        <f aca="false">(Esperti!U12)</f>
        <v>0.2</v>
      </c>
      <c r="Y12" s="8" t="n">
        <f aca="false">(Esperti!Y12)</f>
        <v>0.2</v>
      </c>
      <c r="AA12" s="8" t="n">
        <f aca="false">SUMPRODUCT(B12:G12,$T$4:$Y$4)</f>
        <v>0</v>
      </c>
      <c r="AB12" s="8" t="n">
        <f aca="false">SUMPRODUCT(H12:M12,$T$4:$Y$4)</f>
        <v>0</v>
      </c>
      <c r="AC12" s="8" t="n">
        <f aca="false">SUMPRODUCT(N12:S12,$T$4:$Y$4)</f>
        <v>0</v>
      </c>
      <c r="AD12" s="8" t="n">
        <f aca="false">SUMPRODUCT(T12:Y12,$T$4:$Y$4)</f>
        <v>0.2</v>
      </c>
      <c r="AE12" s="17" t="n">
        <f aca="false">Esperti_mod!AB12/(1+Esperti_mod!AB12-Esperti_mod!AA12)</f>
        <v>0</v>
      </c>
      <c r="AF12" s="17" t="n">
        <f aca="false">Esperti_mod!AD12/(1+Esperti_mod!AD12-Esperti_mod!AC12)</f>
        <v>0.166666666666667</v>
      </c>
      <c r="AG12" s="18" t="n">
        <f aca="false">ROUND(Esperti_mod!AE12*Esperti_mod!$AF$7+Esperti_mod!AF12*(1-Esperti_mod!$AF$7),4)</f>
        <v>0.0833</v>
      </c>
      <c r="AI12" s="16" t="str">
        <f aca="false">"WHEN "&amp;CHAR(34)&amp;"clc06"&amp;CHAR(34)&amp;"= '"&amp;$A12&amp;"' THEN "&amp;AG12</f>
        <v>WHEN "clc06"= '122' THEN 0,0833</v>
      </c>
    </row>
    <row r="13" customFormat="false" ht="14.65" hidden="false" customHeight="false" outlineLevel="0" collapsed="false">
      <c r="A13" s="8" t="s">
        <v>21</v>
      </c>
      <c r="B13" s="8" t="n">
        <f aca="false">(Esperti!B13)</f>
        <v>0</v>
      </c>
      <c r="C13" s="8" t="n">
        <f aca="false">Esperti!F13</f>
        <v>0</v>
      </c>
      <c r="D13" s="8" t="n">
        <f aca="false">Esperti!J13</f>
        <v>0</v>
      </c>
      <c r="E13" s="8" t="n">
        <f aca="false">(Esperti!N13)</f>
        <v>0</v>
      </c>
      <c r="F13" s="8" t="n">
        <f aca="false">(Esperti!R13)</f>
        <v>0</v>
      </c>
      <c r="G13" s="8" t="n">
        <f aca="false">(Esperti!V13)</f>
        <v>0</v>
      </c>
      <c r="H13" s="8" t="n">
        <f aca="false">(Esperti!C13)</f>
        <v>0</v>
      </c>
      <c r="I13" s="8" t="n">
        <f aca="false">Esperti!G13</f>
        <v>0</v>
      </c>
      <c r="J13" s="8" t="n">
        <f aca="false">Esperti!K13</f>
        <v>0</v>
      </c>
      <c r="K13" s="8" t="n">
        <f aca="false">(Esperti!O13)</f>
        <v>0</v>
      </c>
      <c r="L13" s="8" t="n">
        <f aca="false">(Esperti!S13)</f>
        <v>0</v>
      </c>
      <c r="M13" s="8" t="n">
        <f aca="false">(Esperti!W13)</f>
        <v>0</v>
      </c>
      <c r="N13" s="8" t="n">
        <f aca="false">(Esperti!D13)</f>
        <v>0</v>
      </c>
      <c r="O13" s="8" t="n">
        <f aca="false">Esperti!H13</f>
        <v>0</v>
      </c>
      <c r="P13" s="8" t="n">
        <f aca="false">Esperti!L13</f>
        <v>0</v>
      </c>
      <c r="Q13" s="8" t="n">
        <f aca="false">(Esperti!P13)</f>
        <v>0</v>
      </c>
      <c r="R13" s="8" t="n">
        <f aca="false">(Esperti!T13)</f>
        <v>0</v>
      </c>
      <c r="S13" s="8" t="n">
        <f aca="false">(Esperti!X13)</f>
        <v>0</v>
      </c>
      <c r="T13" s="8" t="n">
        <f aca="false">(Esperti!E13)</f>
        <v>0.2</v>
      </c>
      <c r="U13" s="8" t="n">
        <f aca="false">Esperti!I13</f>
        <v>0.2</v>
      </c>
      <c r="V13" s="8" t="n">
        <f aca="false">Esperti!M13</f>
        <v>0.2</v>
      </c>
      <c r="W13" s="8" t="n">
        <f aca="false">(Esperti!Q13)</f>
        <v>0.2</v>
      </c>
      <c r="X13" s="8" t="n">
        <f aca="false">(Esperti!U13)</f>
        <v>0.2</v>
      </c>
      <c r="Y13" s="8" t="n">
        <f aca="false">(Esperti!Y13)</f>
        <v>0.2</v>
      </c>
      <c r="AA13" s="8" t="n">
        <f aca="false">SUMPRODUCT(B13:G13,$T$4:$Y$4)</f>
        <v>0</v>
      </c>
      <c r="AB13" s="8" t="n">
        <f aca="false">SUMPRODUCT(H13:M13,$T$4:$Y$4)</f>
        <v>0</v>
      </c>
      <c r="AC13" s="8" t="n">
        <f aca="false">SUMPRODUCT(N13:S13,$T$4:$Y$4)</f>
        <v>0</v>
      </c>
      <c r="AD13" s="8" t="n">
        <f aca="false">SUMPRODUCT(T13:Y13,$T$4:$Y$4)</f>
        <v>0.2</v>
      </c>
      <c r="AE13" s="17" t="n">
        <f aca="false">Esperti_mod!AB13/(1+Esperti_mod!AB13-Esperti_mod!AA13)</f>
        <v>0</v>
      </c>
      <c r="AF13" s="17" t="n">
        <f aca="false">Esperti_mod!AD13/(1+Esperti_mod!AD13-Esperti_mod!AC13)</f>
        <v>0.166666666666667</v>
      </c>
      <c r="AG13" s="18" t="n">
        <f aca="false">ROUND(Esperti_mod!AE13*Esperti_mod!$AF$7+Esperti_mod!AF13*(1-Esperti_mod!$AF$7),4)</f>
        <v>0.0833</v>
      </c>
      <c r="AI13" s="16" t="str">
        <f aca="false">"WHEN "&amp;CHAR(34)&amp;"clc06"&amp;CHAR(34)&amp;"= '"&amp;$A13&amp;"' THEN "&amp;AG13</f>
        <v>WHEN "clc06"= '123' THEN 0,0833</v>
      </c>
    </row>
    <row r="14" customFormat="false" ht="14.65" hidden="false" customHeight="false" outlineLevel="0" collapsed="false">
      <c r="A14" s="8" t="s">
        <v>22</v>
      </c>
      <c r="B14" s="8" t="n">
        <f aca="false">(Esperti!B14)</f>
        <v>0</v>
      </c>
      <c r="C14" s="8" t="n">
        <f aca="false">Esperti!F14</f>
        <v>0</v>
      </c>
      <c r="D14" s="8" t="n">
        <f aca="false">Esperti!J14</f>
        <v>0</v>
      </c>
      <c r="E14" s="8" t="n">
        <f aca="false">(Esperti!N14)</f>
        <v>0</v>
      </c>
      <c r="F14" s="8" t="n">
        <f aca="false">(Esperti!R14)</f>
        <v>0</v>
      </c>
      <c r="G14" s="8" t="n">
        <f aca="false">(Esperti!V14)</f>
        <v>0</v>
      </c>
      <c r="H14" s="8" t="n">
        <f aca="false">(Esperti!C14)</f>
        <v>0</v>
      </c>
      <c r="I14" s="8" t="n">
        <f aca="false">Esperti!G14</f>
        <v>0</v>
      </c>
      <c r="J14" s="8" t="n">
        <f aca="false">Esperti!K14</f>
        <v>0</v>
      </c>
      <c r="K14" s="8" t="n">
        <f aca="false">(Esperti!O14)</f>
        <v>0</v>
      </c>
      <c r="L14" s="8" t="n">
        <f aca="false">(Esperti!S14)</f>
        <v>0</v>
      </c>
      <c r="M14" s="8" t="n">
        <f aca="false">(Esperti!W14)</f>
        <v>0</v>
      </c>
      <c r="N14" s="8" t="n">
        <f aca="false">(Esperti!D14)</f>
        <v>0</v>
      </c>
      <c r="O14" s="8" t="n">
        <f aca="false">Esperti!H14</f>
        <v>0</v>
      </c>
      <c r="P14" s="8" t="n">
        <f aca="false">Esperti!L14</f>
        <v>0</v>
      </c>
      <c r="Q14" s="8" t="n">
        <f aca="false">(Esperti!P14)</f>
        <v>0</v>
      </c>
      <c r="R14" s="8" t="n">
        <f aca="false">(Esperti!T14)</f>
        <v>0</v>
      </c>
      <c r="S14" s="8" t="n">
        <f aca="false">(Esperti!X14)</f>
        <v>0</v>
      </c>
      <c r="T14" s="8" t="n">
        <f aca="false">(Esperti!E14)</f>
        <v>0.2</v>
      </c>
      <c r="U14" s="8" t="n">
        <f aca="false">Esperti!I14</f>
        <v>0.2</v>
      </c>
      <c r="V14" s="8" t="n">
        <f aca="false">Esperti!M14</f>
        <v>0.2</v>
      </c>
      <c r="W14" s="8" t="n">
        <f aca="false">(Esperti!Q14)</f>
        <v>0.2</v>
      </c>
      <c r="X14" s="8" t="n">
        <f aca="false">(Esperti!U14)</f>
        <v>0.2</v>
      </c>
      <c r="Y14" s="8" t="n">
        <f aca="false">(Esperti!Y14)</f>
        <v>0.2</v>
      </c>
      <c r="AA14" s="8" t="n">
        <f aca="false">SUMPRODUCT(B14:G14,$T$4:$Y$4)</f>
        <v>0</v>
      </c>
      <c r="AB14" s="8" t="n">
        <f aca="false">SUMPRODUCT(H14:M14,$T$4:$Y$4)</f>
        <v>0</v>
      </c>
      <c r="AC14" s="8" t="n">
        <f aca="false">SUMPRODUCT(N14:S14,$T$4:$Y$4)</f>
        <v>0</v>
      </c>
      <c r="AD14" s="8" t="n">
        <f aca="false">SUMPRODUCT(T14:Y14,$T$4:$Y$4)</f>
        <v>0.2</v>
      </c>
      <c r="AE14" s="17" t="n">
        <f aca="false">Esperti_mod!AB14/(1+Esperti_mod!AB14-Esperti_mod!AA14)</f>
        <v>0</v>
      </c>
      <c r="AF14" s="17" t="n">
        <f aca="false">Esperti_mod!AD14/(1+Esperti_mod!AD14-Esperti_mod!AC14)</f>
        <v>0.166666666666667</v>
      </c>
      <c r="AG14" s="18" t="n">
        <f aca="false">ROUND(Esperti_mod!AE14*Esperti_mod!$AF$7+Esperti_mod!AF14*(1-Esperti_mod!$AF$7),4)</f>
        <v>0.0833</v>
      </c>
      <c r="AI14" s="16" t="str">
        <f aca="false">"WHEN "&amp;CHAR(34)&amp;"clc06"&amp;CHAR(34)&amp;"= '"&amp;$A14&amp;"' THEN "&amp;AG14</f>
        <v>WHEN "clc06"= '124' THEN 0,0833</v>
      </c>
    </row>
    <row r="15" customFormat="false" ht="14.65" hidden="false" customHeight="false" outlineLevel="0" collapsed="false">
      <c r="A15" s="8" t="s">
        <v>23</v>
      </c>
      <c r="B15" s="8" t="n">
        <f aca="false">(Esperti!B15)</f>
        <v>0</v>
      </c>
      <c r="C15" s="8" t="n">
        <f aca="false">Esperti!F15</f>
        <v>0</v>
      </c>
      <c r="D15" s="8" t="n">
        <f aca="false">Esperti!J15</f>
        <v>0.1</v>
      </c>
      <c r="E15" s="8" t="n">
        <f aca="false">(Esperti!N15)</f>
        <v>0</v>
      </c>
      <c r="F15" s="8" t="n">
        <f aca="false">(Esperti!R15)</f>
        <v>0</v>
      </c>
      <c r="G15" s="8" t="n">
        <f aca="false">(Esperti!V15)</f>
        <v>0</v>
      </c>
      <c r="H15" s="8" t="n">
        <f aca="false">(Esperti!C15)</f>
        <v>0</v>
      </c>
      <c r="I15" s="8" t="n">
        <f aca="false">Esperti!G15</f>
        <v>0</v>
      </c>
      <c r="J15" s="8" t="n">
        <f aca="false">Esperti!K15</f>
        <v>0.2</v>
      </c>
      <c r="K15" s="8" t="n">
        <f aca="false">(Esperti!O15)</f>
        <v>0</v>
      </c>
      <c r="L15" s="8" t="n">
        <f aca="false">(Esperti!S15)</f>
        <v>0</v>
      </c>
      <c r="M15" s="8" t="n">
        <f aca="false">(Esperti!W15)</f>
        <v>0</v>
      </c>
      <c r="N15" s="8" t="n">
        <f aca="false">(Esperti!D15)</f>
        <v>0</v>
      </c>
      <c r="O15" s="8" t="n">
        <f aca="false">Esperti!H15</f>
        <v>0</v>
      </c>
      <c r="P15" s="8" t="n">
        <f aca="false">Esperti!L15</f>
        <v>0.2</v>
      </c>
      <c r="Q15" s="8" t="n">
        <f aca="false">(Esperti!P15)</f>
        <v>0</v>
      </c>
      <c r="R15" s="8" t="n">
        <f aca="false">(Esperti!T15)</f>
        <v>0</v>
      </c>
      <c r="S15" s="8" t="n">
        <f aca="false">(Esperti!X15)</f>
        <v>0</v>
      </c>
      <c r="T15" s="8" t="n">
        <f aca="false">(Esperti!E15)</f>
        <v>0.2</v>
      </c>
      <c r="U15" s="8" t="n">
        <f aca="false">Esperti!I15</f>
        <v>0.2</v>
      </c>
      <c r="V15" s="8" t="n">
        <f aca="false">Esperti!M15</f>
        <v>0.3</v>
      </c>
      <c r="W15" s="8" t="n">
        <f aca="false">(Esperti!Q15)</f>
        <v>0.2</v>
      </c>
      <c r="X15" s="8" t="n">
        <f aca="false">(Esperti!U15)</f>
        <v>0.2</v>
      </c>
      <c r="Y15" s="8" t="n">
        <f aca="false">(Esperti!Y15)</f>
        <v>0.2</v>
      </c>
      <c r="AA15" s="8" t="n">
        <f aca="false">SUMPRODUCT(B15:G15,$T$4:$Y$4)</f>
        <v>0.0163770977295163</v>
      </c>
      <c r="AB15" s="8" t="n">
        <f aca="false">SUMPRODUCT(H15:M15,$T$4:$Y$4)</f>
        <v>0.0327541954590326</v>
      </c>
      <c r="AC15" s="8" t="n">
        <f aca="false">SUMPRODUCT(N15:S15,$T$4:$Y$4)</f>
        <v>0.0327541954590326</v>
      </c>
      <c r="AD15" s="8" t="n">
        <f aca="false">SUMPRODUCT(T15:Y15,$T$4:$Y$4)</f>
        <v>0.216377097729516</v>
      </c>
      <c r="AE15" s="17" t="n">
        <f aca="false">Esperti_mod!AB15/(1+Esperti_mod!AB15-Esperti_mod!AA15)</f>
        <v>0.0322264202255267</v>
      </c>
      <c r="AF15" s="17" t="n">
        <f aca="false">Esperti_mod!AD15/(1+Esperti_mod!AD15-Esperti_mod!AC15)</f>
        <v>0.182809150882812</v>
      </c>
      <c r="AG15" s="18" t="n">
        <f aca="false">ROUND(Esperti_mod!AE15*Esperti_mod!$AF$7+Esperti_mod!AF15*(1-Esperti_mod!$AF$7),4)</f>
        <v>0.1075</v>
      </c>
      <c r="AI15" s="16" t="str">
        <f aca="false">"WHEN "&amp;CHAR(34)&amp;"clc06"&amp;CHAR(34)&amp;"= '"&amp;$A15&amp;"' THEN "&amp;AG15</f>
        <v>WHEN "clc06"= '131' THEN 0,1075</v>
      </c>
    </row>
    <row r="16" customFormat="false" ht="14.65" hidden="false" customHeight="false" outlineLevel="0" collapsed="false">
      <c r="A16" s="8" t="s">
        <v>24</v>
      </c>
      <c r="B16" s="8" t="n">
        <f aca="false">(Esperti!B16)</f>
        <v>0</v>
      </c>
      <c r="C16" s="8" t="n">
        <f aca="false">Esperti!F16</f>
        <v>0</v>
      </c>
      <c r="D16" s="8" t="n">
        <f aca="false">Esperti!J16</f>
        <v>0</v>
      </c>
      <c r="E16" s="8" t="n">
        <f aca="false">(Esperti!N16)</f>
        <v>0</v>
      </c>
      <c r="F16" s="8" t="n">
        <f aca="false">(Esperti!R16)</f>
        <v>0</v>
      </c>
      <c r="G16" s="8" t="n">
        <f aca="false">(Esperti!V16)</f>
        <v>0</v>
      </c>
      <c r="H16" s="8" t="n">
        <f aca="false">(Esperti!C16)</f>
        <v>0</v>
      </c>
      <c r="I16" s="8" t="n">
        <f aca="false">Esperti!G16</f>
        <v>0</v>
      </c>
      <c r="J16" s="8" t="n">
        <f aca="false">Esperti!K16</f>
        <v>0</v>
      </c>
      <c r="K16" s="8" t="n">
        <f aca="false">(Esperti!O16)</f>
        <v>0</v>
      </c>
      <c r="L16" s="8" t="n">
        <f aca="false">(Esperti!S16)</f>
        <v>0</v>
      </c>
      <c r="M16" s="8" t="n">
        <f aca="false">(Esperti!W16)</f>
        <v>0</v>
      </c>
      <c r="N16" s="8" t="n">
        <f aca="false">(Esperti!D16)</f>
        <v>0</v>
      </c>
      <c r="O16" s="8" t="n">
        <f aca="false">Esperti!H16</f>
        <v>0</v>
      </c>
      <c r="P16" s="8" t="n">
        <f aca="false">Esperti!L16</f>
        <v>0</v>
      </c>
      <c r="Q16" s="8" t="n">
        <f aca="false">(Esperti!P16)</f>
        <v>0</v>
      </c>
      <c r="R16" s="8" t="n">
        <f aca="false">(Esperti!T16)</f>
        <v>0</v>
      </c>
      <c r="S16" s="8" t="n">
        <f aca="false">(Esperti!X16)</f>
        <v>0</v>
      </c>
      <c r="T16" s="8" t="n">
        <f aca="false">(Esperti!E16)</f>
        <v>0.2</v>
      </c>
      <c r="U16" s="8" t="n">
        <f aca="false">Esperti!I16</f>
        <v>0.2</v>
      </c>
      <c r="V16" s="8" t="n">
        <f aca="false">Esperti!M16</f>
        <v>0.2</v>
      </c>
      <c r="W16" s="8" t="n">
        <f aca="false">(Esperti!Q16)</f>
        <v>0.2</v>
      </c>
      <c r="X16" s="8" t="n">
        <f aca="false">(Esperti!U16)</f>
        <v>0.2</v>
      </c>
      <c r="Y16" s="8" t="n">
        <f aca="false">(Esperti!Y16)</f>
        <v>0.2</v>
      </c>
      <c r="AA16" s="8" t="n">
        <f aca="false">SUMPRODUCT(B16:G16,$T$4:$Y$4)</f>
        <v>0</v>
      </c>
      <c r="AB16" s="8" t="n">
        <f aca="false">SUMPRODUCT(H16:M16,$T$4:$Y$4)</f>
        <v>0</v>
      </c>
      <c r="AC16" s="8" t="n">
        <f aca="false">SUMPRODUCT(N16:S16,$T$4:$Y$4)</f>
        <v>0</v>
      </c>
      <c r="AD16" s="8" t="n">
        <f aca="false">SUMPRODUCT(T16:Y16,$T$4:$Y$4)</f>
        <v>0.2</v>
      </c>
      <c r="AE16" s="17" t="n">
        <f aca="false">Esperti_mod!AB16/(1+Esperti_mod!AB16-Esperti_mod!AA16)</f>
        <v>0</v>
      </c>
      <c r="AF16" s="17" t="n">
        <f aca="false">Esperti_mod!AD16/(1+Esperti_mod!AD16-Esperti_mod!AC16)</f>
        <v>0.166666666666667</v>
      </c>
      <c r="AG16" s="18" t="n">
        <f aca="false">ROUND(Esperti_mod!AE16*Esperti_mod!$AF$7+Esperti_mod!AF16*(1-Esperti_mod!$AF$7),4)</f>
        <v>0.0833</v>
      </c>
      <c r="AI16" s="16" t="str">
        <f aca="false">"WHEN "&amp;CHAR(34)&amp;"clc06"&amp;CHAR(34)&amp;"= '"&amp;$A16&amp;"' THEN "&amp;AG16</f>
        <v>WHEN "clc06"= '132' THEN 0,0833</v>
      </c>
    </row>
    <row r="17" customFormat="false" ht="14.65" hidden="false" customHeight="false" outlineLevel="0" collapsed="false">
      <c r="A17" s="8" t="s">
        <v>25</v>
      </c>
      <c r="B17" s="8" t="n">
        <f aca="false">(Esperti!B17)</f>
        <v>0</v>
      </c>
      <c r="C17" s="8" t="n">
        <f aca="false">Esperti!F17</f>
        <v>0</v>
      </c>
      <c r="D17" s="8" t="n">
        <f aca="false">Esperti!J17</f>
        <v>0</v>
      </c>
      <c r="E17" s="8" t="n">
        <f aca="false">(Esperti!N17)</f>
        <v>0</v>
      </c>
      <c r="F17" s="8" t="n">
        <f aca="false">(Esperti!R17)</f>
        <v>0</v>
      </c>
      <c r="G17" s="8" t="n">
        <f aca="false">(Esperti!V17)</f>
        <v>0</v>
      </c>
      <c r="H17" s="8" t="n">
        <f aca="false">(Esperti!C17)</f>
        <v>0</v>
      </c>
      <c r="I17" s="8" t="n">
        <f aca="false">Esperti!G17</f>
        <v>0</v>
      </c>
      <c r="J17" s="8" t="n">
        <f aca="false">Esperti!K17</f>
        <v>0</v>
      </c>
      <c r="K17" s="8" t="n">
        <f aca="false">(Esperti!O17)</f>
        <v>0</v>
      </c>
      <c r="L17" s="8" t="n">
        <f aca="false">(Esperti!S17)</f>
        <v>0</v>
      </c>
      <c r="M17" s="8" t="n">
        <f aca="false">(Esperti!W17)</f>
        <v>0</v>
      </c>
      <c r="N17" s="8" t="n">
        <f aca="false">(Esperti!D17)</f>
        <v>0</v>
      </c>
      <c r="O17" s="8" t="n">
        <f aca="false">Esperti!H17</f>
        <v>0</v>
      </c>
      <c r="P17" s="8" t="n">
        <f aca="false">Esperti!L17</f>
        <v>0</v>
      </c>
      <c r="Q17" s="8" t="n">
        <f aca="false">(Esperti!P17)</f>
        <v>0</v>
      </c>
      <c r="R17" s="8" t="n">
        <f aca="false">(Esperti!T17)</f>
        <v>0</v>
      </c>
      <c r="S17" s="8" t="n">
        <f aca="false">(Esperti!X17)</f>
        <v>0</v>
      </c>
      <c r="T17" s="8" t="n">
        <f aca="false">(Esperti!E17)</f>
        <v>0.2</v>
      </c>
      <c r="U17" s="8" t="n">
        <f aca="false">Esperti!I17</f>
        <v>0.2</v>
      </c>
      <c r="V17" s="8" t="n">
        <f aca="false">Esperti!M17</f>
        <v>0.2</v>
      </c>
      <c r="W17" s="8" t="n">
        <f aca="false">(Esperti!Q17)</f>
        <v>0.2</v>
      </c>
      <c r="X17" s="8" t="n">
        <f aca="false">(Esperti!U17)</f>
        <v>0.2</v>
      </c>
      <c r="Y17" s="8" t="n">
        <f aca="false">(Esperti!Y17)</f>
        <v>0.2</v>
      </c>
      <c r="AA17" s="8" t="n">
        <f aca="false">SUMPRODUCT(B17:G17,$T$4:$Y$4)</f>
        <v>0</v>
      </c>
      <c r="AB17" s="8" t="n">
        <f aca="false">SUMPRODUCT(H17:M17,$T$4:$Y$4)</f>
        <v>0</v>
      </c>
      <c r="AC17" s="8" t="n">
        <f aca="false">SUMPRODUCT(N17:S17,$T$4:$Y$4)</f>
        <v>0</v>
      </c>
      <c r="AD17" s="8" t="n">
        <f aca="false">SUMPRODUCT(T17:Y17,$T$4:$Y$4)</f>
        <v>0.2</v>
      </c>
      <c r="AE17" s="17" t="n">
        <f aca="false">Esperti_mod!AB17/(1+Esperti_mod!AB17-Esperti_mod!AA17)</f>
        <v>0</v>
      </c>
      <c r="AF17" s="17" t="n">
        <f aca="false">Esperti_mod!AD17/(1+Esperti_mod!AD17-Esperti_mod!AC17)</f>
        <v>0.166666666666667</v>
      </c>
      <c r="AG17" s="18" t="n">
        <f aca="false">ROUND(Esperti_mod!AE17*Esperti_mod!$AF$7+Esperti_mod!AF17*(1-Esperti_mod!$AF$7),4)</f>
        <v>0.0833</v>
      </c>
      <c r="AI17" s="16" t="str">
        <f aca="false">"WHEN "&amp;CHAR(34)&amp;"clc06"&amp;CHAR(34)&amp;"= '"&amp;$A17&amp;"' THEN "&amp;AG17</f>
        <v>WHEN "clc06"= '133' THEN 0,0833</v>
      </c>
    </row>
    <row r="18" customFormat="false" ht="14.65" hidden="false" customHeight="false" outlineLevel="0" collapsed="false">
      <c r="A18" s="8" t="s">
        <v>26</v>
      </c>
      <c r="B18" s="8" t="n">
        <f aca="false">(Esperti!B18)</f>
        <v>0</v>
      </c>
      <c r="C18" s="8" t="n">
        <f aca="false">Esperti!F18</f>
        <v>0.1</v>
      </c>
      <c r="D18" s="8" t="n">
        <f aca="false">Esperti!J18</f>
        <v>0.1</v>
      </c>
      <c r="E18" s="8" t="n">
        <f aca="false">(Esperti!N18)</f>
        <v>0</v>
      </c>
      <c r="F18" s="8" t="n">
        <f aca="false">(Esperti!R18)</f>
        <v>0</v>
      </c>
      <c r="G18" s="8" t="n">
        <f aca="false">(Esperti!V18)</f>
        <v>0</v>
      </c>
      <c r="H18" s="8" t="n">
        <f aca="false">(Esperti!C18)</f>
        <v>0</v>
      </c>
      <c r="I18" s="8" t="n">
        <f aca="false">Esperti!G18</f>
        <v>0.2</v>
      </c>
      <c r="J18" s="8" t="n">
        <f aca="false">Esperti!K18</f>
        <v>0.2</v>
      </c>
      <c r="K18" s="8" t="n">
        <f aca="false">(Esperti!O18)</f>
        <v>0</v>
      </c>
      <c r="L18" s="8" t="n">
        <f aca="false">(Esperti!S18)</f>
        <v>0</v>
      </c>
      <c r="M18" s="8" t="n">
        <f aca="false">(Esperti!W18)</f>
        <v>0</v>
      </c>
      <c r="N18" s="8" t="n">
        <f aca="false">(Esperti!D18)</f>
        <v>0</v>
      </c>
      <c r="O18" s="8" t="n">
        <f aca="false">Esperti!H18</f>
        <v>0.2</v>
      </c>
      <c r="P18" s="8" t="n">
        <f aca="false">Esperti!L18</f>
        <v>0.2</v>
      </c>
      <c r="Q18" s="8" t="n">
        <f aca="false">(Esperti!P18)</f>
        <v>0</v>
      </c>
      <c r="R18" s="8" t="n">
        <f aca="false">(Esperti!T18)</f>
        <v>0</v>
      </c>
      <c r="S18" s="8" t="n">
        <f aca="false">(Esperti!X18)</f>
        <v>0</v>
      </c>
      <c r="T18" s="8" t="n">
        <f aca="false">(Esperti!E18)</f>
        <v>0.2</v>
      </c>
      <c r="U18" s="8" t="n">
        <f aca="false">Esperti!I18</f>
        <v>0.3</v>
      </c>
      <c r="V18" s="8" t="n">
        <f aca="false">Esperti!M18</f>
        <v>0.3</v>
      </c>
      <c r="W18" s="8" t="n">
        <f aca="false">(Esperti!Q18)</f>
        <v>0.2</v>
      </c>
      <c r="X18" s="8" t="n">
        <f aca="false">(Esperti!U18)</f>
        <v>0.2</v>
      </c>
      <c r="Y18" s="8" t="n">
        <f aca="false">(Esperti!Y18)</f>
        <v>0.2</v>
      </c>
      <c r="AA18" s="8" t="n">
        <f aca="false">SUMPRODUCT(B18:G18,$T$4:$Y$4)</f>
        <v>0.0331293188548865</v>
      </c>
      <c r="AB18" s="8" t="n">
        <f aca="false">SUMPRODUCT(H18:M18,$T$4:$Y$4)</f>
        <v>0.0662586377097729</v>
      </c>
      <c r="AC18" s="8" t="n">
        <f aca="false">SUMPRODUCT(N18:S18,$T$4:$Y$4)</f>
        <v>0.0662586377097729</v>
      </c>
      <c r="AD18" s="8" t="n">
        <f aca="false">SUMPRODUCT(T18:Y18,$T$4:$Y$4)</f>
        <v>0.233129318854886</v>
      </c>
      <c r="AE18" s="17" t="n">
        <f aca="false">Esperti_mod!AB18/(1+Esperti_mod!AB18-Esperti_mod!AA18)</f>
        <v>0.0641339244763797</v>
      </c>
      <c r="AF18" s="17" t="n">
        <f aca="false">Esperti_mod!AD18/(1+Esperti_mod!AD18-Esperti_mod!AC18)</f>
        <v>0.199790193225272</v>
      </c>
      <c r="AG18" s="18" t="n">
        <f aca="false">ROUND(Esperti_mod!AE18*Esperti_mod!$AF$7+Esperti_mod!AF18*(1-Esperti_mod!$AF$7),4)</f>
        <v>0.132</v>
      </c>
      <c r="AI18" s="16" t="str">
        <f aca="false">"WHEN "&amp;CHAR(34)&amp;"clc06"&amp;CHAR(34)&amp;"= '"&amp;$A18&amp;"' THEN "&amp;AG18</f>
        <v>WHEN "clc06"= '141' THEN 0,132</v>
      </c>
    </row>
    <row r="19" customFormat="false" ht="14.65" hidden="false" customHeight="false" outlineLevel="0" collapsed="false">
      <c r="A19" s="8" t="s">
        <v>27</v>
      </c>
      <c r="B19" s="8" t="n">
        <f aca="false">(Esperti!B19)</f>
        <v>0</v>
      </c>
      <c r="C19" s="8" t="n">
        <f aca="false">Esperti!F19</f>
        <v>0</v>
      </c>
      <c r="D19" s="8" t="n">
        <f aca="false">Esperti!J19</f>
        <v>0.1</v>
      </c>
      <c r="E19" s="8" t="n">
        <f aca="false">(Esperti!N19)</f>
        <v>0</v>
      </c>
      <c r="F19" s="8" t="n">
        <f aca="false">(Esperti!R19)</f>
        <v>0</v>
      </c>
      <c r="G19" s="8" t="n">
        <f aca="false">(Esperti!V19)</f>
        <v>0</v>
      </c>
      <c r="H19" s="8" t="n">
        <f aca="false">(Esperti!C19)</f>
        <v>0</v>
      </c>
      <c r="I19" s="8" t="n">
        <f aca="false">Esperti!G19</f>
        <v>0</v>
      </c>
      <c r="J19" s="8" t="n">
        <f aca="false">Esperti!K19</f>
        <v>0.2</v>
      </c>
      <c r="K19" s="8" t="n">
        <f aca="false">(Esperti!O19)</f>
        <v>0</v>
      </c>
      <c r="L19" s="8" t="n">
        <f aca="false">(Esperti!S19)</f>
        <v>0</v>
      </c>
      <c r="M19" s="8" t="n">
        <f aca="false">(Esperti!W19)</f>
        <v>0</v>
      </c>
      <c r="N19" s="8" t="n">
        <f aca="false">(Esperti!D19)</f>
        <v>0</v>
      </c>
      <c r="O19" s="8" t="n">
        <f aca="false">Esperti!H19</f>
        <v>0</v>
      </c>
      <c r="P19" s="8" t="n">
        <f aca="false">Esperti!L19</f>
        <v>0.2</v>
      </c>
      <c r="Q19" s="8" t="n">
        <f aca="false">(Esperti!P19)</f>
        <v>0</v>
      </c>
      <c r="R19" s="8" t="n">
        <f aca="false">(Esperti!T19)</f>
        <v>0</v>
      </c>
      <c r="S19" s="8" t="n">
        <f aca="false">(Esperti!X19)</f>
        <v>0</v>
      </c>
      <c r="T19" s="8" t="n">
        <f aca="false">(Esperti!E19)</f>
        <v>0.2</v>
      </c>
      <c r="U19" s="8" t="n">
        <f aca="false">Esperti!I19</f>
        <v>0.2</v>
      </c>
      <c r="V19" s="8" t="n">
        <f aca="false">Esperti!M19</f>
        <v>0.3</v>
      </c>
      <c r="W19" s="8" t="n">
        <f aca="false">(Esperti!Q19)</f>
        <v>0.2</v>
      </c>
      <c r="X19" s="8" t="n">
        <f aca="false">(Esperti!U19)</f>
        <v>0.2</v>
      </c>
      <c r="Y19" s="8" t="n">
        <f aca="false">(Esperti!Y19)</f>
        <v>0.2</v>
      </c>
      <c r="AA19" s="8" t="n">
        <f aca="false">SUMPRODUCT(B19:G19,$T$4:$Y$4)</f>
        <v>0.0163770977295163</v>
      </c>
      <c r="AB19" s="8" t="n">
        <f aca="false">SUMPRODUCT(H19:M19,$T$4:$Y$4)</f>
        <v>0.0327541954590326</v>
      </c>
      <c r="AC19" s="8" t="n">
        <f aca="false">SUMPRODUCT(N19:S19,$T$4:$Y$4)</f>
        <v>0.0327541954590326</v>
      </c>
      <c r="AD19" s="8" t="n">
        <f aca="false">SUMPRODUCT(T19:Y19,$T$4:$Y$4)</f>
        <v>0.216377097729516</v>
      </c>
      <c r="AE19" s="17" t="n">
        <f aca="false">Esperti_mod!AB19/(1+Esperti_mod!AB19-Esperti_mod!AA19)</f>
        <v>0.0322264202255267</v>
      </c>
      <c r="AF19" s="17" t="n">
        <f aca="false">Esperti_mod!AD19/(1+Esperti_mod!AD19-Esperti_mod!AC19)</f>
        <v>0.182809150882812</v>
      </c>
      <c r="AG19" s="18" t="n">
        <f aca="false">ROUND(Esperti_mod!AE19*Esperti_mod!$AF$7+Esperti_mod!AF19*(1-Esperti_mod!$AF$7),4)</f>
        <v>0.1075</v>
      </c>
      <c r="AI19" s="16" t="str">
        <f aca="false">"WHEN "&amp;CHAR(34)&amp;"clc06"&amp;CHAR(34)&amp;"= '"&amp;$A19&amp;"' THEN "&amp;AG19</f>
        <v>WHEN "clc06"= '142' THEN 0,1075</v>
      </c>
    </row>
    <row r="20" customFormat="false" ht="14.65" hidden="false" customHeight="false" outlineLevel="0" collapsed="false">
      <c r="A20" s="8" t="s">
        <v>28</v>
      </c>
      <c r="B20" s="8" t="n">
        <f aca="false">(Esperti!B20)</f>
        <v>0.2</v>
      </c>
      <c r="C20" s="8" t="n">
        <f aca="false">Esperti!F20</f>
        <v>0.1</v>
      </c>
      <c r="D20" s="8" t="n">
        <f aca="false">Esperti!J20</f>
        <v>0.2</v>
      </c>
      <c r="E20" s="8" t="n">
        <f aca="false">(Esperti!N20)</f>
        <v>0.1</v>
      </c>
      <c r="F20" s="8" t="n">
        <f aca="false">(Esperti!R20)</f>
        <v>0.4</v>
      </c>
      <c r="G20" s="8" t="n">
        <f aca="false">(Esperti!V20)</f>
        <v>0</v>
      </c>
      <c r="H20" s="8" t="n">
        <f aca="false">(Esperti!C20)</f>
        <v>0.3</v>
      </c>
      <c r="I20" s="8" t="n">
        <f aca="false">Esperti!G20</f>
        <v>0.2</v>
      </c>
      <c r="J20" s="8" t="n">
        <f aca="false">Esperti!K20</f>
        <v>0.3</v>
      </c>
      <c r="K20" s="8" t="n">
        <f aca="false">(Esperti!O20)</f>
        <v>0.2</v>
      </c>
      <c r="L20" s="8" t="n">
        <f aca="false">(Esperti!S20)</f>
        <v>0.5</v>
      </c>
      <c r="M20" s="8" t="n">
        <f aca="false">(Esperti!W20)</f>
        <v>0</v>
      </c>
      <c r="N20" s="8" t="n">
        <f aca="false">(Esperti!D20)</f>
        <v>0.4</v>
      </c>
      <c r="O20" s="8" t="n">
        <f aca="false">Esperti!H20</f>
        <v>0.2</v>
      </c>
      <c r="P20" s="8" t="n">
        <f aca="false">Esperti!L20</f>
        <v>0.4</v>
      </c>
      <c r="Q20" s="8" t="n">
        <f aca="false">(Esperti!P20)</f>
        <v>0.2</v>
      </c>
      <c r="R20" s="8" t="n">
        <f aca="false">(Esperti!T20)</f>
        <v>0.5</v>
      </c>
      <c r="S20" s="8" t="n">
        <f aca="false">(Esperti!X20)</f>
        <v>0</v>
      </c>
      <c r="T20" s="8" t="n">
        <f aca="false">(Esperti!E20)</f>
        <v>0.5</v>
      </c>
      <c r="U20" s="8" t="n">
        <f aca="false">Esperti!I20</f>
        <v>0.3</v>
      </c>
      <c r="V20" s="8" t="n">
        <f aca="false">Esperti!M20</f>
        <v>0.5</v>
      </c>
      <c r="W20" s="8" t="n">
        <f aca="false">(Esperti!Q20)</f>
        <v>0.3</v>
      </c>
      <c r="X20" s="8" t="n">
        <f aca="false">(Esperti!U20)</f>
        <v>0.6</v>
      </c>
      <c r="Y20" s="8" t="n">
        <f aca="false">(Esperti!Y20)</f>
        <v>0.2</v>
      </c>
      <c r="AA20" s="8" t="n">
        <f aca="false">SUMPRODUCT(B20:G20,$T$4:$Y$4)</f>
        <v>0.167186574531096</v>
      </c>
      <c r="AB20" s="8" t="n">
        <f aca="false">SUMPRODUCT(H20:M20,$T$4:$Y$4)</f>
        <v>0.250592300098717</v>
      </c>
      <c r="AC20" s="8" t="n">
        <f aca="false">SUMPRODUCT(N20:S20,$T$4:$Y$4)</f>
        <v>0.283583415597236</v>
      </c>
      <c r="AD20" s="8" t="n">
        <f aca="false">SUMPRODUCT(T20:Y20,$T$4:$Y$4)</f>
        <v>0.400177690029615</v>
      </c>
      <c r="AE20" s="17" t="n">
        <f aca="false">Esperti_mod!AB20/(1+Esperti_mod!AB20-Esperti_mod!AA20)</f>
        <v>0.231300512988729</v>
      </c>
      <c r="AF20" s="17" t="n">
        <f aca="false">Esperti_mod!AD20/(1+Esperti_mod!AD20-Esperti_mod!AC20)</f>
        <v>0.358391314726242</v>
      </c>
      <c r="AG20" s="18" t="n">
        <f aca="false">ROUND(Esperti_mod!AE20*Esperti_mod!$AF$7+Esperti_mod!AF20*(1-Esperti_mod!$AF$7),4)</f>
        <v>0.2948</v>
      </c>
      <c r="AI20" s="16" t="str">
        <f aca="false">"WHEN "&amp;CHAR(34)&amp;"clc06"&amp;CHAR(34)&amp;"= '"&amp;$A20&amp;"' THEN "&amp;AG20</f>
        <v>WHEN "clc06"= '2111' THEN 0,2948</v>
      </c>
    </row>
    <row r="21" customFormat="false" ht="14.65" hidden="false" customHeight="false" outlineLevel="0" collapsed="false">
      <c r="A21" s="8" t="s">
        <v>29</v>
      </c>
      <c r="B21" s="8" t="n">
        <f aca="false">(Esperti!B21)</f>
        <v>0.1</v>
      </c>
      <c r="C21" s="8" t="n">
        <f aca="false">Esperti!F21</f>
        <v>0.2</v>
      </c>
      <c r="D21" s="8" t="n">
        <f aca="false">Esperti!J21</f>
        <v>0.4</v>
      </c>
      <c r="E21" s="8" t="n">
        <f aca="false">(Esperti!N21)</f>
        <v>0.2</v>
      </c>
      <c r="F21" s="8" t="n">
        <f aca="false">(Esperti!R21)</f>
        <v>0.5</v>
      </c>
      <c r="G21" s="8" t="n">
        <f aca="false">(Esperti!V21)</f>
        <v>0.5</v>
      </c>
      <c r="H21" s="8" t="n">
        <f aca="false">(Esperti!C21)</f>
        <v>0.2</v>
      </c>
      <c r="I21" s="8" t="n">
        <f aca="false">Esperti!G21</f>
        <v>0.3</v>
      </c>
      <c r="J21" s="8" t="n">
        <f aca="false">Esperti!K21</f>
        <v>0.5</v>
      </c>
      <c r="K21" s="8" t="n">
        <f aca="false">(Esperti!O21)</f>
        <v>0.3</v>
      </c>
      <c r="L21" s="8" t="n">
        <f aca="false">(Esperti!S21)</f>
        <v>0.6</v>
      </c>
      <c r="M21" s="8" t="n">
        <f aca="false">(Esperti!W21)</f>
        <v>0.6</v>
      </c>
      <c r="N21" s="8" t="n">
        <f aca="false">(Esperti!D21)</f>
        <v>0.2</v>
      </c>
      <c r="O21" s="8" t="n">
        <f aca="false">Esperti!H21</f>
        <v>0.4</v>
      </c>
      <c r="P21" s="8" t="n">
        <f aca="false">Esperti!L21</f>
        <v>0.5</v>
      </c>
      <c r="Q21" s="8" t="n">
        <f aca="false">(Esperti!P21)</f>
        <v>0.4</v>
      </c>
      <c r="R21" s="8" t="n">
        <f aca="false">(Esperti!T21)</f>
        <v>0.7</v>
      </c>
      <c r="S21" s="8" t="n">
        <f aca="false">(Esperti!X21)</f>
        <v>0.7</v>
      </c>
      <c r="T21" s="8" t="n">
        <f aca="false">(Esperti!E21)</f>
        <v>0.3</v>
      </c>
      <c r="U21" s="8" t="n">
        <f aca="false">Esperti!I21</f>
        <v>0.5</v>
      </c>
      <c r="V21" s="8" t="n">
        <f aca="false">Esperti!M21</f>
        <v>0.6</v>
      </c>
      <c r="W21" s="8" t="n">
        <f aca="false">(Esperti!Q21)</f>
        <v>0.5</v>
      </c>
      <c r="X21" s="8" t="n">
        <f aca="false">(Esperti!U21)</f>
        <v>0.8</v>
      </c>
      <c r="Y21" s="8" t="n">
        <f aca="false">(Esperti!Y21)</f>
        <v>0.8</v>
      </c>
      <c r="AA21" s="8" t="n">
        <f aca="false">SUMPRODUCT(B21:G21,$T$4:$Y$4)</f>
        <v>0.316712734452122</v>
      </c>
      <c r="AB21" s="8" t="n">
        <f aca="false">SUMPRODUCT(H21:M21,$T$4:$Y$4)</f>
        <v>0.416712734452122</v>
      </c>
      <c r="AC21" s="8" t="n">
        <f aca="false">SUMPRODUCT(N21:S21,$T$4:$Y$4)</f>
        <v>0.483721618953603</v>
      </c>
      <c r="AD21" s="8" t="n">
        <f aca="false">SUMPRODUCT(T21:Y21,$T$4:$Y$4)</f>
        <v>0.583721618953603</v>
      </c>
      <c r="AE21" s="17" t="n">
        <f aca="false">Esperti_mod!AB21/(1+Esperti_mod!AB21-Esperti_mod!AA21)</f>
        <v>0.378829758592838</v>
      </c>
      <c r="AF21" s="17" t="n">
        <f aca="false">Esperti_mod!AD21/(1+Esperti_mod!AD21-Esperti_mod!AC21)</f>
        <v>0.530656017230548</v>
      </c>
      <c r="AG21" s="18" t="n">
        <f aca="false">ROUND(Esperti_mod!AE21*Esperti_mod!$AF$7+Esperti_mod!AF21*(1-Esperti_mod!$AF$7),4)</f>
        <v>0.4547</v>
      </c>
      <c r="AI21" s="16" t="str">
        <f aca="false">"WHEN "&amp;CHAR(34)&amp;"clc06"&amp;CHAR(34)&amp;"= '"&amp;$A21&amp;"' THEN "&amp;AG21</f>
        <v>WHEN "clc06"= '2112' THEN 0,4547</v>
      </c>
    </row>
    <row r="22" customFormat="false" ht="14.65" hidden="false" customHeight="false" outlineLevel="0" collapsed="false">
      <c r="A22" s="8" t="s">
        <v>30</v>
      </c>
      <c r="B22" s="8" t="n">
        <f aca="false">(Esperti!B22)</f>
        <v>0</v>
      </c>
      <c r="C22" s="8" t="n">
        <f aca="false">Esperti!F22</f>
        <v>0</v>
      </c>
      <c r="D22" s="8" t="n">
        <f aca="false">Esperti!J22</f>
        <v>0.1</v>
      </c>
      <c r="E22" s="8" t="n">
        <f aca="false">(Esperti!N22)</f>
        <v>0</v>
      </c>
      <c r="F22" s="8" t="n">
        <f aca="false">(Esperti!R22)</f>
        <v>0</v>
      </c>
      <c r="G22" s="8" t="n">
        <f aca="false">(Esperti!V22)</f>
        <v>0.1</v>
      </c>
      <c r="H22" s="8" t="n">
        <f aca="false">(Esperti!C22)</f>
        <v>0</v>
      </c>
      <c r="I22" s="8" t="n">
        <f aca="false">Esperti!G22</f>
        <v>0</v>
      </c>
      <c r="J22" s="8" t="n">
        <f aca="false">Esperti!K22</f>
        <v>0.2</v>
      </c>
      <c r="K22" s="8" t="n">
        <f aca="false">(Esperti!O22)</f>
        <v>0</v>
      </c>
      <c r="L22" s="8" t="n">
        <f aca="false">(Esperti!S22)</f>
        <v>0</v>
      </c>
      <c r="M22" s="8" t="n">
        <f aca="false">(Esperti!W22)</f>
        <v>0.2</v>
      </c>
      <c r="N22" s="8" t="n">
        <f aca="false">(Esperti!D22)</f>
        <v>0</v>
      </c>
      <c r="O22" s="8" t="n">
        <f aca="false">Esperti!H22</f>
        <v>0</v>
      </c>
      <c r="P22" s="8" t="n">
        <f aca="false">Esperti!L22</f>
        <v>0.2</v>
      </c>
      <c r="Q22" s="8" t="n">
        <f aca="false">(Esperti!P22)</f>
        <v>0</v>
      </c>
      <c r="R22" s="8" t="n">
        <f aca="false">(Esperti!T22)</f>
        <v>0</v>
      </c>
      <c r="S22" s="8" t="n">
        <f aca="false">(Esperti!X22)</f>
        <v>0.2</v>
      </c>
      <c r="T22" s="8" t="n">
        <f aca="false">(Esperti!E22)</f>
        <v>0.2</v>
      </c>
      <c r="U22" s="8" t="n">
        <f aca="false">Esperti!I22</f>
        <v>0.2</v>
      </c>
      <c r="V22" s="8" t="n">
        <f aca="false">Esperti!M22</f>
        <v>0.3</v>
      </c>
      <c r="W22" s="8" t="n">
        <f aca="false">(Esperti!Q22)</f>
        <v>0.2</v>
      </c>
      <c r="X22" s="8" t="n">
        <f aca="false">(Esperti!U22)</f>
        <v>0.2</v>
      </c>
      <c r="Y22" s="8" t="n">
        <f aca="false">(Esperti!Y22)</f>
        <v>0.3</v>
      </c>
      <c r="AA22" s="8" t="n">
        <f aca="false">SUMPRODUCT(B22:G22,$T$4:$Y$4)</f>
        <v>0.0329713721618954</v>
      </c>
      <c r="AB22" s="8" t="n">
        <f aca="false">SUMPRODUCT(H22:M22,$T$4:$Y$4)</f>
        <v>0.0659427443237907</v>
      </c>
      <c r="AC22" s="8" t="n">
        <f aca="false">SUMPRODUCT(N22:S22,$T$4:$Y$4)</f>
        <v>0.0659427443237907</v>
      </c>
      <c r="AD22" s="8" t="n">
        <f aca="false">SUMPRODUCT(T22:Y22,$T$4:$Y$4)</f>
        <v>0.232971372161895</v>
      </c>
      <c r="AE22" s="17" t="n">
        <f aca="false">Esperti_mod!AB22/(1+Esperti_mod!AB22-Esperti_mod!AA22)</f>
        <v>0.0638379204892966</v>
      </c>
      <c r="AF22" s="17" t="n">
        <f aca="false">Esperti_mod!AD22/(1+Esperti_mod!AD22-Esperti_mod!AC22)</f>
        <v>0.199627812552868</v>
      </c>
      <c r="AG22" s="18" t="n">
        <f aca="false">ROUND(Esperti_mod!AE22*Esperti_mod!$AF$7+Esperti_mod!AF22*(1-Esperti_mod!$AF$7),4)</f>
        <v>0.1317</v>
      </c>
      <c r="AI22" s="16" t="str">
        <f aca="false">"WHEN "&amp;CHAR(34)&amp;"clc06"&amp;CHAR(34)&amp;"= '"&amp;$A22&amp;"' THEN "&amp;AG22</f>
        <v>WHEN "clc06"= '213' THEN 0,1317</v>
      </c>
    </row>
    <row r="23" customFormat="false" ht="14.65" hidden="false" customHeight="false" outlineLevel="0" collapsed="false">
      <c r="A23" s="8" t="s">
        <v>31</v>
      </c>
      <c r="B23" s="8" t="n">
        <f aca="false">(Esperti!B23)</f>
        <v>0.2</v>
      </c>
      <c r="C23" s="8" t="n">
        <f aca="false">Esperti!F23</f>
        <v>0.7</v>
      </c>
      <c r="D23" s="8" t="n">
        <f aca="false">Esperti!J23</f>
        <v>0.7</v>
      </c>
      <c r="E23" s="8" t="n">
        <f aca="false">(Esperti!N23)</f>
        <v>0.2</v>
      </c>
      <c r="F23" s="8" t="n">
        <f aca="false">(Esperti!R23)</f>
        <v>0.5</v>
      </c>
      <c r="G23" s="8" t="n">
        <f aca="false">(Esperti!V23)</f>
        <v>0.4</v>
      </c>
      <c r="H23" s="8" t="n">
        <f aca="false">(Esperti!C23)</f>
        <v>0.3</v>
      </c>
      <c r="I23" s="8" t="n">
        <f aca="false">Esperti!G23</f>
        <v>0.8</v>
      </c>
      <c r="J23" s="8" t="n">
        <f aca="false">Esperti!K23</f>
        <v>0.8</v>
      </c>
      <c r="K23" s="8" t="n">
        <f aca="false">(Esperti!O23)</f>
        <v>0.3</v>
      </c>
      <c r="L23" s="8" t="n">
        <f aca="false">(Esperti!S23)</f>
        <v>0.6</v>
      </c>
      <c r="M23" s="8" t="n">
        <f aca="false">(Esperti!W23)</f>
        <v>0.5</v>
      </c>
      <c r="N23" s="8" t="n">
        <f aca="false">(Esperti!D23)</f>
        <v>0.4</v>
      </c>
      <c r="O23" s="8" t="n">
        <f aca="false">Esperti!H23</f>
        <v>0.8</v>
      </c>
      <c r="P23" s="8" t="n">
        <f aca="false">Esperti!L23</f>
        <v>0.8</v>
      </c>
      <c r="Q23" s="8" t="n">
        <f aca="false">(Esperti!P23)</f>
        <v>0.4</v>
      </c>
      <c r="R23" s="8" t="n">
        <f aca="false">(Esperti!T23)</f>
        <v>0.7</v>
      </c>
      <c r="S23" s="8" t="n">
        <f aca="false">(Esperti!X23)</f>
        <v>0.5</v>
      </c>
      <c r="T23" s="8" t="n">
        <f aca="false">(Esperti!E23)</f>
        <v>0.5</v>
      </c>
      <c r="U23" s="8" t="n">
        <f aca="false">Esperti!I23</f>
        <v>0.9</v>
      </c>
      <c r="V23" s="8" t="n">
        <f aca="false">Esperti!M23</f>
        <v>0.9</v>
      </c>
      <c r="W23" s="8" t="n">
        <f aca="false">(Esperti!Q23)</f>
        <v>0.5</v>
      </c>
      <c r="X23" s="8" t="n">
        <f aca="false">(Esperti!U23)</f>
        <v>0.8</v>
      </c>
      <c r="Y23" s="8" t="n">
        <f aca="false">(Esperti!Y23)</f>
        <v>0.6</v>
      </c>
      <c r="AA23" s="8" t="n">
        <f aca="false">SUMPRODUCT(B23:G23,$T$4:$Y$4)</f>
        <v>0.449624876604146</v>
      </c>
      <c r="AB23" s="8" t="n">
        <f aca="false">SUMPRODUCT(H23:M23,$T$4:$Y$4)</f>
        <v>0.549624876604146</v>
      </c>
      <c r="AC23" s="8" t="n">
        <f aca="false">SUMPRODUCT(N23:S23,$T$4:$Y$4)</f>
        <v>0.59990128331688</v>
      </c>
      <c r="AD23" s="8" t="n">
        <f aca="false">SUMPRODUCT(T23:Y23,$T$4:$Y$4)</f>
        <v>0.699901283316881</v>
      </c>
      <c r="AE23" s="17" t="n">
        <f aca="false">Esperti_mod!AB23/(1+Esperti_mod!AB23-Esperti_mod!AA23)</f>
        <v>0.499658978731042</v>
      </c>
      <c r="AF23" s="17" t="n">
        <f aca="false">Esperti_mod!AD23/(1+Esperti_mod!AD23-Esperti_mod!AC23)</f>
        <v>0.636273893924437</v>
      </c>
      <c r="AG23" s="18" t="n">
        <f aca="false">ROUND(Esperti_mod!AE23*Esperti_mod!$AF$7+Esperti_mod!AF23*(1-Esperti_mod!$AF$7),4)</f>
        <v>0.568</v>
      </c>
      <c r="AI23" s="16" t="str">
        <f aca="false">"WHEN "&amp;CHAR(34)&amp;"clc06"&amp;CHAR(34)&amp;"= '"&amp;$A23&amp;"' THEN "&amp;AG23</f>
        <v>WHEN "clc06"= '221' THEN 0,568</v>
      </c>
    </row>
    <row r="24" customFormat="false" ht="14.65" hidden="false" customHeight="false" outlineLevel="0" collapsed="false">
      <c r="A24" s="8" t="s">
        <v>32</v>
      </c>
      <c r="B24" s="8" t="n">
        <f aca="false">(Esperti!B24)</f>
        <v>0.1</v>
      </c>
      <c r="C24" s="8" t="n">
        <f aca="false">Esperti!F24</f>
        <v>0.5</v>
      </c>
      <c r="D24" s="8" t="n">
        <f aca="false">Esperti!J24</f>
        <v>0.7</v>
      </c>
      <c r="E24" s="8" t="n">
        <f aca="false">(Esperti!N24)</f>
        <v>0.4</v>
      </c>
      <c r="F24" s="8" t="n">
        <f aca="false">(Esperti!R24)</f>
        <v>0.5</v>
      </c>
      <c r="G24" s="8" t="n">
        <f aca="false">(Esperti!V24)</f>
        <v>0.4</v>
      </c>
      <c r="H24" s="8" t="n">
        <f aca="false">(Esperti!C24)</f>
        <v>0.2</v>
      </c>
      <c r="I24" s="8" t="n">
        <f aca="false">Esperti!G24</f>
        <v>0.6</v>
      </c>
      <c r="J24" s="8" t="n">
        <f aca="false">Esperti!K24</f>
        <v>0.8</v>
      </c>
      <c r="K24" s="8" t="n">
        <f aca="false">(Esperti!O24)</f>
        <v>0.5</v>
      </c>
      <c r="L24" s="8" t="n">
        <f aca="false">(Esperti!S24)</f>
        <v>0.6</v>
      </c>
      <c r="M24" s="8" t="n">
        <f aca="false">(Esperti!W24)</f>
        <v>0.5</v>
      </c>
      <c r="N24" s="8" t="n">
        <f aca="false">(Esperti!D24)</f>
        <v>0.2</v>
      </c>
      <c r="O24" s="8" t="n">
        <f aca="false">Esperti!H24</f>
        <v>0.7</v>
      </c>
      <c r="P24" s="8" t="n">
        <f aca="false">Esperti!L24</f>
        <v>0.8</v>
      </c>
      <c r="Q24" s="8" t="n">
        <f aca="false">(Esperti!P24)</f>
        <v>0.5</v>
      </c>
      <c r="R24" s="8" t="n">
        <f aca="false">(Esperti!T24)</f>
        <v>0.7</v>
      </c>
      <c r="S24" s="8" t="n">
        <f aca="false">(Esperti!X24)</f>
        <v>0.5</v>
      </c>
      <c r="T24" s="8" t="n">
        <f aca="false">(Esperti!E24)</f>
        <v>0.3</v>
      </c>
      <c r="U24" s="8" t="n">
        <f aca="false">Esperti!I24</f>
        <v>0.8</v>
      </c>
      <c r="V24" s="8" t="n">
        <f aca="false">Esperti!M24</f>
        <v>0.9</v>
      </c>
      <c r="W24" s="8" t="n">
        <f aca="false">(Esperti!Q24)</f>
        <v>0.6</v>
      </c>
      <c r="X24" s="8" t="n">
        <f aca="false">(Esperti!U24)</f>
        <v>0.8</v>
      </c>
      <c r="Y24" s="8" t="n">
        <f aca="false">(Esperti!Y24)</f>
        <v>0.6</v>
      </c>
      <c r="AA24" s="8" t="n">
        <f aca="false">SUMPRODUCT(B24:G24,$T$4:$Y$4)</f>
        <v>0.432971372161895</v>
      </c>
      <c r="AB24" s="8" t="n">
        <f aca="false">SUMPRODUCT(H24:M24,$T$4:$Y$4)</f>
        <v>0.532971372161895</v>
      </c>
      <c r="AC24" s="8" t="n">
        <f aca="false">SUMPRODUCT(N24:S24,$T$4:$Y$4)</f>
        <v>0.566653504442251</v>
      </c>
      <c r="AD24" s="8" t="n">
        <f aca="false">SUMPRODUCT(T24:Y24,$T$4:$Y$4)</f>
        <v>0.666653504442251</v>
      </c>
      <c r="AE24" s="17" t="n">
        <f aca="false">Esperti_mod!AB24/(1+Esperti_mod!AB24-Esperti_mod!AA24)</f>
        <v>0.484519429238087</v>
      </c>
      <c r="AF24" s="17" t="n">
        <f aca="false">Esperti_mod!AD24/(1+Esperti_mod!AD24-Esperti_mod!AC24)</f>
        <v>0.606048640402046</v>
      </c>
      <c r="AG24" s="18" t="n">
        <f aca="false">ROUND(Esperti_mod!AE24*Esperti_mod!$AF$7+Esperti_mod!AF24*(1-Esperti_mod!$AF$7),4)</f>
        <v>0.5453</v>
      </c>
      <c r="AI24" s="16" t="str">
        <f aca="false">"WHEN "&amp;CHAR(34)&amp;"clc06"&amp;CHAR(34)&amp;"= '"&amp;$A24&amp;"' THEN "&amp;AG24</f>
        <v>WHEN "clc06"= '222' THEN 0,5453</v>
      </c>
    </row>
    <row r="25" customFormat="false" ht="14.65" hidden="false" customHeight="false" outlineLevel="0" collapsed="false">
      <c r="A25" s="8" t="s">
        <v>33</v>
      </c>
      <c r="B25" s="8" t="n">
        <f aca="false">(Esperti!B25)</f>
        <v>0.1</v>
      </c>
      <c r="C25" s="8" t="n">
        <f aca="false">Esperti!F25</f>
        <v>0.5</v>
      </c>
      <c r="D25" s="8" t="n">
        <f aca="false">Esperti!J25</f>
        <v>0.7</v>
      </c>
      <c r="E25" s="8" t="n">
        <f aca="false">(Esperti!N25)</f>
        <v>0.2</v>
      </c>
      <c r="F25" s="8" t="n">
        <f aca="false">(Esperti!R25)</f>
        <v>0.2</v>
      </c>
      <c r="G25" s="8" t="n">
        <f aca="false">(Esperti!V25)</f>
        <v>0.2</v>
      </c>
      <c r="H25" s="8" t="n">
        <f aca="false">(Esperti!C25)</f>
        <v>0.2</v>
      </c>
      <c r="I25" s="8" t="n">
        <f aca="false">Esperti!G25</f>
        <v>0.6</v>
      </c>
      <c r="J25" s="8" t="n">
        <f aca="false">Esperti!K25</f>
        <v>0.8</v>
      </c>
      <c r="K25" s="8" t="n">
        <f aca="false">(Esperti!O25)</f>
        <v>0.3</v>
      </c>
      <c r="L25" s="8" t="n">
        <f aca="false">(Esperti!S25)</f>
        <v>0.3</v>
      </c>
      <c r="M25" s="8" t="n">
        <f aca="false">(Esperti!W25)</f>
        <v>0.3</v>
      </c>
      <c r="N25" s="8" t="n">
        <f aca="false">(Esperti!D25)</f>
        <v>0.2</v>
      </c>
      <c r="O25" s="8" t="n">
        <f aca="false">Esperti!H25</f>
        <v>0.7</v>
      </c>
      <c r="P25" s="8" t="n">
        <f aca="false">Esperti!L25</f>
        <v>0.8</v>
      </c>
      <c r="Q25" s="8" t="n">
        <f aca="false">(Esperti!P25)</f>
        <v>0.4</v>
      </c>
      <c r="R25" s="8" t="n">
        <f aca="false">(Esperti!T25)</f>
        <v>0.4</v>
      </c>
      <c r="S25" s="8" t="n">
        <f aca="false">(Esperti!X25)</f>
        <v>0.4</v>
      </c>
      <c r="T25" s="8" t="n">
        <f aca="false">(Esperti!E25)</f>
        <v>0.3</v>
      </c>
      <c r="U25" s="8" t="n">
        <f aca="false">Esperti!I25</f>
        <v>0.8</v>
      </c>
      <c r="V25" s="8" t="n">
        <f aca="false">Esperti!M25</f>
        <v>0.9</v>
      </c>
      <c r="W25" s="8" t="n">
        <f aca="false">(Esperti!Q25)</f>
        <v>0.5</v>
      </c>
      <c r="X25" s="8" t="n">
        <f aca="false">(Esperti!U25)</f>
        <v>0.5</v>
      </c>
      <c r="Y25" s="8" t="n">
        <f aca="false">(Esperti!Y25)</f>
        <v>0.5</v>
      </c>
      <c r="AA25" s="8" t="n">
        <f aca="false">SUMPRODUCT(B25:G25,$T$4:$Y$4)</f>
        <v>0.315528134254689</v>
      </c>
      <c r="AB25" s="8" t="n">
        <f aca="false">SUMPRODUCT(H25:M25,$T$4:$Y$4)</f>
        <v>0.415528134254689</v>
      </c>
      <c r="AC25" s="8" t="n">
        <f aca="false">SUMPRODUCT(N25:S25,$T$4:$Y$4)</f>
        <v>0.48253701875617</v>
      </c>
      <c r="AD25" s="8" t="n">
        <f aca="false">SUMPRODUCT(T25:Y25,$T$4:$Y$4)</f>
        <v>0.58253701875617</v>
      </c>
      <c r="AE25" s="17" t="n">
        <f aca="false">Esperti_mod!AB25/(1+Esperti_mod!AB25-Esperti_mod!AA25)</f>
        <v>0.377752849322445</v>
      </c>
      <c r="AF25" s="17" t="n">
        <f aca="false">Esperti_mod!AD25/(1+Esperti_mod!AD25-Esperti_mod!AC25)</f>
        <v>0.529579107960154</v>
      </c>
      <c r="AG25" s="18" t="n">
        <f aca="false">ROUND(Esperti_mod!AE25*Esperti_mod!$AF$7+Esperti_mod!AF25*(1-Esperti_mod!$AF$7),4)</f>
        <v>0.4537</v>
      </c>
      <c r="AI25" s="16" t="str">
        <f aca="false">"WHEN "&amp;CHAR(34)&amp;"clc06"&amp;CHAR(34)&amp;"= '"&amp;$A25&amp;"' THEN "&amp;AG25</f>
        <v>WHEN "clc06"= '223' THEN 0,4537</v>
      </c>
    </row>
    <row r="26" customFormat="false" ht="14.65" hidden="false" customHeight="false" outlineLevel="0" collapsed="false">
      <c r="A26" s="8" t="s">
        <v>34</v>
      </c>
      <c r="B26" s="8" t="n">
        <f aca="false">(Esperti!B26)</f>
        <v>0.2</v>
      </c>
      <c r="C26" s="8" t="n">
        <f aca="false">Esperti!F26</f>
        <v>0.5</v>
      </c>
      <c r="D26" s="8" t="n">
        <f aca="false">Esperti!J26</f>
        <v>0.7</v>
      </c>
      <c r="E26" s="8" t="n">
        <f aca="false">(Esperti!N26)</f>
        <v>0.2</v>
      </c>
      <c r="F26" s="8" t="n">
        <f aca="false">(Esperti!R26)</f>
        <v>0.7</v>
      </c>
      <c r="G26" s="8" t="n">
        <f aca="false">(Esperti!V26)</f>
        <v>0.4</v>
      </c>
      <c r="H26" s="8" t="n">
        <f aca="false">(Esperti!C26)</f>
        <v>0.3</v>
      </c>
      <c r="I26" s="8" t="n">
        <f aca="false">Esperti!G26</f>
        <v>0.6</v>
      </c>
      <c r="J26" s="8" t="n">
        <f aca="false">Esperti!K26</f>
        <v>0.8</v>
      </c>
      <c r="K26" s="8" t="n">
        <f aca="false">(Esperti!O26)</f>
        <v>0.3</v>
      </c>
      <c r="L26" s="8" t="n">
        <f aca="false">(Esperti!S26)</f>
        <v>0.8</v>
      </c>
      <c r="M26" s="8" t="n">
        <f aca="false">(Esperti!W26)</f>
        <v>0.5</v>
      </c>
      <c r="N26" s="8" t="n">
        <f aca="false">(Esperti!D26)</f>
        <v>0.4</v>
      </c>
      <c r="O26" s="8" t="n">
        <f aca="false">Esperti!H26</f>
        <v>0.7</v>
      </c>
      <c r="P26" s="8" t="n">
        <f aca="false">Esperti!L26</f>
        <v>0.8</v>
      </c>
      <c r="Q26" s="8" t="n">
        <f aca="false">(Esperti!P26)</f>
        <v>0.4</v>
      </c>
      <c r="R26" s="8" t="n">
        <f aca="false">(Esperti!T26)</f>
        <v>0.8</v>
      </c>
      <c r="S26" s="8" t="n">
        <f aca="false">(Esperti!X26)</f>
        <v>0.5</v>
      </c>
      <c r="T26" s="8" t="n">
        <f aca="false">(Esperti!E26)</f>
        <v>0.5</v>
      </c>
      <c r="U26" s="8" t="n">
        <f aca="false">Esperti!I26</f>
        <v>0.8</v>
      </c>
      <c r="V26" s="8" t="n">
        <f aca="false">Esperti!M26</f>
        <v>0.9</v>
      </c>
      <c r="W26" s="8" t="n">
        <f aca="false">(Esperti!Q26)</f>
        <v>0.5</v>
      </c>
      <c r="X26" s="8" t="n">
        <f aca="false">(Esperti!U26)</f>
        <v>0.9</v>
      </c>
      <c r="Y26" s="8" t="n">
        <f aca="false">(Esperti!Y26)</f>
        <v>0.6</v>
      </c>
      <c r="AA26" s="8" t="n">
        <f aca="false">SUMPRODUCT(B26:G26,$T$4:$Y$4)</f>
        <v>0.449980256663376</v>
      </c>
      <c r="AB26" s="8" t="n">
        <f aca="false">SUMPRODUCT(H26:M26,$T$4:$Y$4)</f>
        <v>0.549980256663376</v>
      </c>
      <c r="AC26" s="8" t="n">
        <f aca="false">SUMPRODUCT(N26:S26,$T$4:$Y$4)</f>
        <v>0.600078973346496</v>
      </c>
      <c r="AD26" s="8" t="n">
        <f aca="false">SUMPRODUCT(T26:Y26,$T$4:$Y$4)</f>
        <v>0.700078973346496</v>
      </c>
      <c r="AE26" s="17" t="n">
        <f aca="false">Esperti_mod!AB26/(1+Esperti_mod!AB26-Esperti_mod!AA26)</f>
        <v>0.49998205151216</v>
      </c>
      <c r="AF26" s="17" t="n">
        <f aca="false">Esperti_mod!AD26/(1+Esperti_mod!AD26-Esperti_mod!AC26)</f>
        <v>0.636435430314996</v>
      </c>
      <c r="AG26" s="18" t="n">
        <f aca="false">ROUND(Esperti_mod!AE26*Esperti_mod!$AF$7+Esperti_mod!AF26*(1-Esperti_mod!$AF$7),4)</f>
        <v>0.5682</v>
      </c>
      <c r="AI26" s="16" t="str">
        <f aca="false">"WHEN "&amp;CHAR(34)&amp;"clc06"&amp;CHAR(34)&amp;"= '"&amp;$A26&amp;"' THEN "&amp;AG26</f>
        <v>WHEN "clc06"= '231' THEN 0,5682</v>
      </c>
    </row>
    <row r="27" customFormat="false" ht="14.65" hidden="false" customHeight="false" outlineLevel="0" collapsed="false">
      <c r="A27" s="8" t="s">
        <v>35</v>
      </c>
      <c r="B27" s="8" t="n">
        <f aca="false">(Esperti!B27)</f>
        <v>0.2</v>
      </c>
      <c r="C27" s="8" t="n">
        <f aca="false">Esperti!F27</f>
        <v>0.5</v>
      </c>
      <c r="D27" s="8" t="n">
        <f aca="false">Esperti!J27</f>
        <v>0.7</v>
      </c>
      <c r="E27" s="8" t="n">
        <f aca="false">(Esperti!N27)</f>
        <v>0.2</v>
      </c>
      <c r="F27" s="8" t="n">
        <f aca="false">(Esperti!R27)</f>
        <v>0.7</v>
      </c>
      <c r="G27" s="8" t="n">
        <f aca="false">(Esperti!V27)</f>
        <v>0.5</v>
      </c>
      <c r="H27" s="8" t="n">
        <f aca="false">(Esperti!C27)</f>
        <v>0.3</v>
      </c>
      <c r="I27" s="8" t="n">
        <f aca="false">Esperti!G27</f>
        <v>0.6</v>
      </c>
      <c r="J27" s="8" t="n">
        <f aca="false">Esperti!K27</f>
        <v>0.8</v>
      </c>
      <c r="K27" s="8" t="n">
        <f aca="false">(Esperti!O27)</f>
        <v>0.3</v>
      </c>
      <c r="L27" s="8" t="n">
        <f aca="false">(Esperti!S27)</f>
        <v>0.8</v>
      </c>
      <c r="M27" s="8" t="n">
        <f aca="false">(Esperti!W27)</f>
        <v>0.6</v>
      </c>
      <c r="N27" s="8" t="n">
        <f aca="false">(Esperti!D27)</f>
        <v>0.4</v>
      </c>
      <c r="O27" s="8" t="n">
        <f aca="false">Esperti!H27</f>
        <v>0.7</v>
      </c>
      <c r="P27" s="8" t="n">
        <f aca="false">Esperti!L27</f>
        <v>0.8</v>
      </c>
      <c r="Q27" s="8" t="n">
        <f aca="false">(Esperti!P27)</f>
        <v>0.4</v>
      </c>
      <c r="R27" s="8" t="n">
        <f aca="false">(Esperti!T27)</f>
        <v>0.8</v>
      </c>
      <c r="S27" s="8" t="n">
        <f aca="false">(Esperti!X27)</f>
        <v>0.7</v>
      </c>
      <c r="T27" s="8" t="n">
        <f aca="false">(Esperti!E27)</f>
        <v>0.5</v>
      </c>
      <c r="U27" s="8" t="n">
        <f aca="false">Esperti!I27</f>
        <v>0.8</v>
      </c>
      <c r="V27" s="8" t="n">
        <f aca="false">Esperti!M27</f>
        <v>0.9</v>
      </c>
      <c r="W27" s="8" t="n">
        <f aca="false">(Esperti!Q27)</f>
        <v>0.5</v>
      </c>
      <c r="X27" s="8" t="n">
        <f aca="false">(Esperti!U27)</f>
        <v>0.9</v>
      </c>
      <c r="Y27" s="8" t="n">
        <f aca="false">(Esperti!Y27)</f>
        <v>0.8</v>
      </c>
      <c r="AA27" s="8" t="n">
        <f aca="false">SUMPRODUCT(B27:G27,$T$4:$Y$4)</f>
        <v>0.466574531095755</v>
      </c>
      <c r="AB27" s="8" t="n">
        <f aca="false">SUMPRODUCT(H27:M27,$T$4:$Y$4)</f>
        <v>0.566574531095755</v>
      </c>
      <c r="AC27" s="8" t="n">
        <f aca="false">SUMPRODUCT(N27:S27,$T$4:$Y$4)</f>
        <v>0.633267522211254</v>
      </c>
      <c r="AD27" s="8" t="n">
        <f aca="false">SUMPRODUCT(T27:Y27,$T$4:$Y$4)</f>
        <v>0.733267522211254</v>
      </c>
      <c r="AE27" s="17" t="n">
        <f aca="false">Esperti_mod!AB27/(1+Esperti_mod!AB27-Esperti_mod!AA27)</f>
        <v>0.515067755541596</v>
      </c>
      <c r="AF27" s="17" t="n">
        <f aca="false">Esperti_mod!AD27/(1+Esperti_mod!AD27-Esperti_mod!AC27)</f>
        <v>0.666606838373867</v>
      </c>
      <c r="AG27" s="18" t="n">
        <f aca="false">ROUND(Esperti_mod!AE27*Esperti_mod!$AF$7+Esperti_mod!AF27*(1-Esperti_mod!$AF$7),4)</f>
        <v>0.5908</v>
      </c>
      <c r="AI27" s="16" t="str">
        <f aca="false">"WHEN "&amp;CHAR(34)&amp;"clc06"&amp;CHAR(34)&amp;"= '"&amp;$A27&amp;"' THEN "&amp;AG27</f>
        <v>WHEN "clc06"= '241' THEN 0,5908</v>
      </c>
    </row>
    <row r="28" customFormat="false" ht="14.65" hidden="false" customHeight="false" outlineLevel="0" collapsed="false">
      <c r="A28" s="8" t="s">
        <v>36</v>
      </c>
      <c r="B28" s="8" t="n">
        <f aca="false">(Esperti!B28)</f>
        <v>0.2</v>
      </c>
      <c r="C28" s="8" t="n">
        <f aca="false">Esperti!F28</f>
        <v>0.4</v>
      </c>
      <c r="D28" s="8" t="n">
        <f aca="false">Esperti!J28</f>
        <v>0.7</v>
      </c>
      <c r="E28" s="8" t="n">
        <f aca="false">(Esperti!N28)</f>
        <v>0.4</v>
      </c>
      <c r="F28" s="8" t="n">
        <f aca="false">(Esperti!R28)</f>
        <v>0.4</v>
      </c>
      <c r="G28" s="8" t="n">
        <f aca="false">(Esperti!V28)</f>
        <v>0.2</v>
      </c>
      <c r="H28" s="8" t="n">
        <f aca="false">(Esperti!C28)</f>
        <v>0.3</v>
      </c>
      <c r="I28" s="8" t="n">
        <f aca="false">Esperti!G28</f>
        <v>0.5</v>
      </c>
      <c r="J28" s="8" t="n">
        <f aca="false">Esperti!K28</f>
        <v>0.8</v>
      </c>
      <c r="K28" s="8" t="n">
        <f aca="false">(Esperti!O28)</f>
        <v>0.5</v>
      </c>
      <c r="L28" s="8" t="n">
        <f aca="false">(Esperti!S28)</f>
        <v>0.5</v>
      </c>
      <c r="M28" s="8" t="n">
        <f aca="false">(Esperti!W28)</f>
        <v>0.3</v>
      </c>
      <c r="N28" s="8" t="n">
        <f aca="false">(Esperti!D28)</f>
        <v>0.4</v>
      </c>
      <c r="O28" s="8" t="n">
        <f aca="false">Esperti!H28</f>
        <v>0.5</v>
      </c>
      <c r="P28" s="8" t="n">
        <f aca="false">Esperti!L28</f>
        <v>0.8</v>
      </c>
      <c r="Q28" s="8" t="n">
        <f aca="false">(Esperti!P28)</f>
        <v>0.5</v>
      </c>
      <c r="R28" s="8" t="n">
        <f aca="false">(Esperti!T28)</f>
        <v>0.5</v>
      </c>
      <c r="S28" s="8" t="n">
        <f aca="false">(Esperti!X28)</f>
        <v>0.4</v>
      </c>
      <c r="T28" s="8" t="n">
        <f aca="false">(Esperti!E28)</f>
        <v>0.5</v>
      </c>
      <c r="U28" s="8" t="n">
        <f aca="false">Esperti!I28</f>
        <v>0.6</v>
      </c>
      <c r="V28" s="8" t="n">
        <f aca="false">Esperti!M28</f>
        <v>0.9</v>
      </c>
      <c r="W28" s="8" t="n">
        <f aca="false">(Esperti!Q28)</f>
        <v>0.6</v>
      </c>
      <c r="X28" s="8" t="n">
        <f aca="false">(Esperti!U28)</f>
        <v>0.6</v>
      </c>
      <c r="Y28" s="8" t="n">
        <f aca="false">(Esperti!Y28)</f>
        <v>0.5</v>
      </c>
      <c r="AA28" s="8" t="n">
        <f aca="false">SUMPRODUCT(B28:G28,$T$4:$Y$4)</f>
        <v>0.382714708785785</v>
      </c>
      <c r="AB28" s="8" t="n">
        <f aca="false">SUMPRODUCT(H28:M28,$T$4:$Y$4)</f>
        <v>0.482714708785785</v>
      </c>
      <c r="AC28" s="8" t="n">
        <f aca="false">SUMPRODUCT(N28:S28,$T$4:$Y$4)</f>
        <v>0.515923000987167</v>
      </c>
      <c r="AD28" s="8" t="n">
        <f aca="false">SUMPRODUCT(T28:Y28,$T$4:$Y$4)</f>
        <v>0.615923000987167</v>
      </c>
      <c r="AE28" s="17" t="n">
        <f aca="false">Esperti_mod!AB28/(1+Esperti_mod!AB28-Esperti_mod!AA28)</f>
        <v>0.438831553441623</v>
      </c>
      <c r="AF28" s="17" t="n">
        <f aca="false">Esperti_mod!AD28/(1+Esperti_mod!AD28-Esperti_mod!AC28)</f>
        <v>0.559930000897424</v>
      </c>
      <c r="AG28" s="18" t="n">
        <f aca="false">ROUND(Esperti_mod!AE28*Esperti_mod!$AF$7+Esperti_mod!AF28*(1-Esperti_mod!$AF$7),4)</f>
        <v>0.4994</v>
      </c>
      <c r="AI28" s="16" t="str">
        <f aca="false">"WHEN "&amp;CHAR(34)&amp;"clc06"&amp;CHAR(34)&amp;"= '"&amp;$A28&amp;"' THEN "&amp;AG28</f>
        <v>WHEN "clc06"= '242' THEN 0,4994</v>
      </c>
    </row>
    <row r="29" customFormat="false" ht="14.65" hidden="false" customHeight="false" outlineLevel="0" collapsed="false">
      <c r="A29" s="8" t="s">
        <v>37</v>
      </c>
      <c r="B29" s="8" t="n">
        <f aca="false">(Esperti!B29)</f>
        <v>0.4</v>
      </c>
      <c r="C29" s="8" t="n">
        <f aca="false">Esperti!F29</f>
        <v>0.8</v>
      </c>
      <c r="D29" s="8" t="n">
        <f aca="false">Esperti!J29</f>
        <v>0.8</v>
      </c>
      <c r="E29" s="8" t="n">
        <f aca="false">(Esperti!N29)</f>
        <v>0.8</v>
      </c>
      <c r="F29" s="8" t="n">
        <f aca="false">(Esperti!R29)</f>
        <v>0.7</v>
      </c>
      <c r="G29" s="8" t="n">
        <f aca="false">(Esperti!V29)</f>
        <v>0.8</v>
      </c>
      <c r="H29" s="8" t="n">
        <f aca="false">(Esperti!C29)</f>
        <v>0.5</v>
      </c>
      <c r="I29" s="8" t="n">
        <f aca="false">Esperti!G29</f>
        <v>1</v>
      </c>
      <c r="J29" s="8" t="n">
        <f aca="false">Esperti!K29</f>
        <v>1</v>
      </c>
      <c r="K29" s="8" t="n">
        <f aca="false">(Esperti!O29)</f>
        <v>1</v>
      </c>
      <c r="L29" s="8" t="n">
        <f aca="false">(Esperti!S29)</f>
        <v>0.8</v>
      </c>
      <c r="M29" s="8" t="n">
        <f aca="false">(Esperti!W29)</f>
        <v>1</v>
      </c>
      <c r="N29" s="8" t="n">
        <f aca="false">(Esperti!D29)</f>
        <v>0.5</v>
      </c>
      <c r="O29" s="8" t="n">
        <f aca="false">Esperti!H29</f>
        <v>1</v>
      </c>
      <c r="P29" s="8" t="n">
        <f aca="false">Esperti!L29</f>
        <v>1</v>
      </c>
      <c r="Q29" s="8" t="n">
        <f aca="false">(Esperti!P29)</f>
        <v>1</v>
      </c>
      <c r="R29" s="8" t="n">
        <f aca="false">(Esperti!T29)</f>
        <v>0.8</v>
      </c>
      <c r="S29" s="8" t="n">
        <f aca="false">(Esperti!X29)</f>
        <v>1</v>
      </c>
      <c r="T29" s="8" t="n">
        <f aca="false">(Esperti!E29)</f>
        <v>0.6</v>
      </c>
      <c r="U29" s="8" t="n">
        <f aca="false">Esperti!I29</f>
        <v>1</v>
      </c>
      <c r="V29" s="8" t="n">
        <f aca="false">Esperti!M29</f>
        <v>1</v>
      </c>
      <c r="W29" s="8" t="n">
        <f aca="false">(Esperti!Q29)</f>
        <v>1</v>
      </c>
      <c r="X29" s="8" t="n">
        <f aca="false">(Esperti!U29)</f>
        <v>0.9</v>
      </c>
      <c r="Y29" s="8" t="n">
        <f aca="false">(Esperti!Y29)</f>
        <v>1</v>
      </c>
      <c r="AA29" s="8" t="n">
        <f aca="false">SUMPRODUCT(B29:G29,$T$4:$Y$4)</f>
        <v>0.716614017769003</v>
      </c>
      <c r="AB29" s="8" t="n">
        <f aca="false">SUMPRODUCT(H29:M29,$T$4:$Y$4)</f>
        <v>0.883070088845015</v>
      </c>
      <c r="AC29" s="8" t="n">
        <f aca="false">SUMPRODUCT(N29:S29,$T$4:$Y$4)</f>
        <v>0.883070088845015</v>
      </c>
      <c r="AD29" s="8" t="n">
        <f aca="false">SUMPRODUCT(T29:Y29,$T$4:$Y$4)</f>
        <v>0.916614017769003</v>
      </c>
      <c r="AE29" s="17" t="n">
        <f aca="false">Esperti_mod!AB29/(1+Esperti_mod!AB29-Esperti_mod!AA29)</f>
        <v>0.757053875188301</v>
      </c>
      <c r="AF29" s="17" t="n">
        <f aca="false">Esperti_mod!AD29/(1+Esperti_mod!AD29-Esperti_mod!AC29)</f>
        <v>0.886865078607041</v>
      </c>
      <c r="AG29" s="18" t="n">
        <f aca="false">ROUND(Esperti_mod!AE29*Esperti_mod!$AF$7+Esperti_mod!AF29*(1-Esperti_mod!$AF$7),4)</f>
        <v>0.822</v>
      </c>
      <c r="AI29" s="16" t="str">
        <f aca="false">"WHEN "&amp;CHAR(34)&amp;"clc06"&amp;CHAR(34)&amp;"= '"&amp;$A29&amp;"' THEN "&amp;AG29</f>
        <v>WHEN "clc06"= '243' THEN 0,822</v>
      </c>
    </row>
    <row r="30" customFormat="false" ht="14.65" hidden="false" customHeight="false" outlineLevel="0" collapsed="false">
      <c r="A30" s="8" t="s">
        <v>38</v>
      </c>
      <c r="B30" s="8" t="n">
        <f aca="false">(Esperti!B30)</f>
        <v>0.5</v>
      </c>
      <c r="C30" s="8" t="n">
        <f aca="false">Esperti!F30</f>
        <v>0.8</v>
      </c>
      <c r="D30" s="8" t="n">
        <f aca="false">Esperti!J30</f>
        <v>0.8</v>
      </c>
      <c r="E30" s="8" t="n">
        <f aca="false">(Esperti!N30)</f>
        <v>0.8</v>
      </c>
      <c r="F30" s="8" t="n">
        <f aca="false">(Esperti!R30)</f>
        <v>0.7</v>
      </c>
      <c r="G30" s="8" t="n">
        <f aca="false">(Esperti!V30)</f>
        <v>0.8</v>
      </c>
      <c r="H30" s="8" t="n">
        <f aca="false">(Esperti!C30)</f>
        <v>0.6</v>
      </c>
      <c r="I30" s="8" t="n">
        <f aca="false">Esperti!G30</f>
        <v>1</v>
      </c>
      <c r="J30" s="8" t="n">
        <f aca="false">Esperti!K30</f>
        <v>1</v>
      </c>
      <c r="K30" s="8" t="n">
        <f aca="false">(Esperti!O30)</f>
        <v>1</v>
      </c>
      <c r="L30" s="8" t="n">
        <f aca="false">(Esperti!S30)</f>
        <v>0.8</v>
      </c>
      <c r="M30" s="8" t="n">
        <f aca="false">(Esperti!W30)</f>
        <v>1</v>
      </c>
      <c r="N30" s="8" t="n">
        <f aca="false">(Esperti!D30)</f>
        <v>0.7</v>
      </c>
      <c r="O30" s="8" t="n">
        <f aca="false">Esperti!H30</f>
        <v>1</v>
      </c>
      <c r="P30" s="8" t="n">
        <f aca="false">Esperti!L30</f>
        <v>1</v>
      </c>
      <c r="Q30" s="8" t="n">
        <f aca="false">(Esperti!P30)</f>
        <v>1</v>
      </c>
      <c r="R30" s="8" t="n">
        <f aca="false">(Esperti!T30)</f>
        <v>0.8</v>
      </c>
      <c r="S30" s="8" t="n">
        <f aca="false">(Esperti!X30)</f>
        <v>1</v>
      </c>
      <c r="T30" s="8" t="n">
        <f aca="false">(Esperti!E30)</f>
        <v>0.8</v>
      </c>
      <c r="U30" s="8" t="n">
        <f aca="false">Esperti!I30</f>
        <v>1</v>
      </c>
      <c r="V30" s="8" t="n">
        <f aca="false">Esperti!M30</f>
        <v>1</v>
      </c>
      <c r="W30" s="8" t="n">
        <f aca="false">(Esperti!Q30)</f>
        <v>1</v>
      </c>
      <c r="X30" s="8" t="n">
        <f aca="false">(Esperti!U30)</f>
        <v>0.9</v>
      </c>
      <c r="Y30" s="8" t="n">
        <f aca="false">(Esperti!Y30)</f>
        <v>1</v>
      </c>
      <c r="AA30" s="8" t="n">
        <f aca="false">SUMPRODUCT(B30:G30,$T$4:$Y$4)</f>
        <v>0.733228035538006</v>
      </c>
      <c r="AB30" s="8" t="n">
        <f aca="false">SUMPRODUCT(H30:M30,$T$4:$Y$4)</f>
        <v>0.899684106614018</v>
      </c>
      <c r="AC30" s="8" t="n">
        <f aca="false">SUMPRODUCT(N30:S30,$T$4:$Y$4)</f>
        <v>0.916298124383021</v>
      </c>
      <c r="AD30" s="8" t="n">
        <f aca="false">SUMPRODUCT(T30:Y30,$T$4:$Y$4)</f>
        <v>0.949842053307009</v>
      </c>
      <c r="AE30" s="17" t="n">
        <f aca="false">Esperti_mod!AB30/(1+Esperti_mod!AB30-Esperti_mod!AA30)</f>
        <v>0.771297032887053</v>
      </c>
      <c r="AF30" s="17" t="n">
        <f aca="false">Esperti_mod!AD30/(1+Esperti_mod!AD30-Esperti_mod!AC30)</f>
        <v>0.919014689869912</v>
      </c>
      <c r="AG30" s="18" t="n">
        <f aca="false">ROUND(Esperti_mod!AE30*Esperti_mod!$AF$7+Esperti_mod!AF30*(1-Esperti_mod!$AF$7),4)</f>
        <v>0.8452</v>
      </c>
      <c r="AI30" s="16" t="str">
        <f aca="false">"WHEN "&amp;CHAR(34)&amp;"clc06"&amp;CHAR(34)&amp;"= '"&amp;$A30&amp;"' THEN "&amp;AG30</f>
        <v>WHEN "clc06"= '244' THEN 0,8452</v>
      </c>
    </row>
    <row r="31" customFormat="false" ht="14.65" hidden="false" customHeight="false" outlineLevel="0" collapsed="false">
      <c r="A31" s="8" t="s">
        <v>39</v>
      </c>
      <c r="B31" s="8" t="n">
        <f aca="false">(Esperti!B31)</f>
        <v>0.5</v>
      </c>
      <c r="C31" s="8" t="n">
        <f aca="false">Esperti!F31</f>
        <v>0.8</v>
      </c>
      <c r="D31" s="8" t="n">
        <f aca="false">Esperti!J31</f>
        <v>0.5</v>
      </c>
      <c r="E31" s="8" t="n">
        <f aca="false">(Esperti!N31)</f>
        <v>0.8</v>
      </c>
      <c r="F31" s="8" t="n">
        <f aca="false">(Esperti!R31)</f>
        <v>0.5</v>
      </c>
      <c r="G31" s="8" t="n">
        <f aca="false">(Esperti!V31)</f>
        <v>0.5</v>
      </c>
      <c r="H31" s="8" t="n">
        <f aca="false">(Esperti!C31)</f>
        <v>0.6</v>
      </c>
      <c r="I31" s="8" t="n">
        <f aca="false">Esperti!G31</f>
        <v>1</v>
      </c>
      <c r="J31" s="8" t="n">
        <f aca="false">Esperti!K31</f>
        <v>0.6</v>
      </c>
      <c r="K31" s="8" t="n">
        <f aca="false">(Esperti!O31)</f>
        <v>1</v>
      </c>
      <c r="L31" s="8" t="n">
        <f aca="false">(Esperti!S31)</f>
        <v>0.6</v>
      </c>
      <c r="M31" s="8" t="n">
        <f aca="false">(Esperti!W31)</f>
        <v>0.6</v>
      </c>
      <c r="N31" s="8" t="n">
        <f aca="false">(Esperti!D31)</f>
        <v>0.7</v>
      </c>
      <c r="O31" s="8" t="n">
        <f aca="false">Esperti!H31</f>
        <v>1</v>
      </c>
      <c r="P31" s="8" t="n">
        <f aca="false">Esperti!L31</f>
        <v>0.7</v>
      </c>
      <c r="Q31" s="8" t="n">
        <f aca="false">(Esperti!P31)</f>
        <v>1</v>
      </c>
      <c r="R31" s="8" t="n">
        <f aca="false">(Esperti!T31)</f>
        <v>0.7</v>
      </c>
      <c r="S31" s="8" t="n">
        <f aca="false">(Esperti!X31)</f>
        <v>0.7</v>
      </c>
      <c r="T31" s="8" t="n">
        <f aca="false">(Esperti!E31)</f>
        <v>0.8</v>
      </c>
      <c r="U31" s="8" t="n">
        <f aca="false">Esperti!I31</f>
        <v>1</v>
      </c>
      <c r="V31" s="8" t="n">
        <f aca="false">Esperti!M31</f>
        <v>0.8</v>
      </c>
      <c r="W31" s="8" t="n">
        <f aca="false">(Esperti!Q31)</f>
        <v>1</v>
      </c>
      <c r="X31" s="8" t="n">
        <f aca="false">(Esperti!U31)</f>
        <v>0.8</v>
      </c>
      <c r="Y31" s="8" t="n">
        <f aca="false">(Esperti!Y31)</f>
        <v>0.8</v>
      </c>
      <c r="AA31" s="8" t="n">
        <f aca="false">SUMPRODUCT(B31:G31,$T$4:$Y$4)</f>
        <v>0.600454096742349</v>
      </c>
      <c r="AB31" s="8" t="n">
        <f aca="false">SUMPRODUCT(H31:M31,$T$4:$Y$4)</f>
        <v>0.733938795656466</v>
      </c>
      <c r="AC31" s="8" t="n">
        <f aca="false">SUMPRODUCT(N31:S31,$T$4:$Y$4)</f>
        <v>0.800454096742349</v>
      </c>
      <c r="AD31" s="8" t="n">
        <f aca="false">SUMPRODUCT(T31:Y31,$T$4:$Y$4)</f>
        <v>0.866969397828233</v>
      </c>
      <c r="AE31" s="17" t="n">
        <f aca="false">Esperti_mod!AB31/(1+Esperti_mod!AB31-Esperti_mod!AA31)</f>
        <v>0.647506575394959</v>
      </c>
      <c r="AF31" s="17" t="n">
        <f aca="false">Esperti_mod!AD31/(1+Esperti_mod!AD31-Esperti_mod!AC31)</f>
        <v>0.812899165108573</v>
      </c>
      <c r="AG31" s="18" t="n">
        <f aca="false">ROUND(Esperti_mod!AE31*Esperti_mod!$AF$7+Esperti_mod!AF31*(1-Esperti_mod!$AF$7),4)</f>
        <v>0.7302</v>
      </c>
      <c r="AI31" s="16" t="str">
        <f aca="false">"WHEN "&amp;CHAR(34)&amp;"clc06"&amp;CHAR(34)&amp;"= '"&amp;$A31&amp;"' THEN "&amp;AG31</f>
        <v>WHEN "clc06"= '3111' THEN 0,7302</v>
      </c>
    </row>
    <row r="32" customFormat="false" ht="14.65" hidden="false" customHeight="false" outlineLevel="0" collapsed="false">
      <c r="A32" s="8" t="s">
        <v>40</v>
      </c>
      <c r="B32" s="8" t="n">
        <f aca="false">(Esperti!B32)</f>
        <v>0.5</v>
      </c>
      <c r="C32" s="8" t="n">
        <f aca="false">Esperti!F32</f>
        <v>0.5</v>
      </c>
      <c r="D32" s="8" t="n">
        <f aca="false">Esperti!J32</f>
        <v>0.7</v>
      </c>
      <c r="E32" s="8" t="n">
        <f aca="false">(Esperti!N32)</f>
        <v>0.5</v>
      </c>
      <c r="F32" s="8" t="n">
        <f aca="false">(Esperti!R32)</f>
        <v>0.5</v>
      </c>
      <c r="G32" s="8" t="n">
        <f aca="false">(Esperti!V32)</f>
        <v>0.8</v>
      </c>
      <c r="H32" s="8" t="n">
        <f aca="false">(Esperti!C32)</f>
        <v>0.6</v>
      </c>
      <c r="I32" s="8" t="n">
        <f aca="false">Esperti!G32</f>
        <v>0.6</v>
      </c>
      <c r="J32" s="8" t="n">
        <f aca="false">Esperti!K32</f>
        <v>0.8</v>
      </c>
      <c r="K32" s="8" t="n">
        <f aca="false">(Esperti!O32)</f>
        <v>0.6</v>
      </c>
      <c r="L32" s="8" t="n">
        <f aca="false">(Esperti!S32)</f>
        <v>0.6</v>
      </c>
      <c r="M32" s="8" t="n">
        <f aca="false">(Esperti!W32)</f>
        <v>1</v>
      </c>
      <c r="N32" s="8" t="n">
        <f aca="false">(Esperti!D32)</f>
        <v>0.7</v>
      </c>
      <c r="O32" s="8" t="n">
        <f aca="false">Esperti!H32</f>
        <v>0.7</v>
      </c>
      <c r="P32" s="8" t="n">
        <f aca="false">Esperti!L32</f>
        <v>0.8</v>
      </c>
      <c r="Q32" s="8" t="n">
        <f aca="false">(Esperti!P32)</f>
        <v>0.7</v>
      </c>
      <c r="R32" s="8" t="n">
        <f aca="false">(Esperti!T32)</f>
        <v>0.7</v>
      </c>
      <c r="S32" s="8" t="n">
        <f aca="false">(Esperti!X32)</f>
        <v>1</v>
      </c>
      <c r="T32" s="8" t="n">
        <f aca="false">(Esperti!E32)</f>
        <v>0.8</v>
      </c>
      <c r="U32" s="8" t="n">
        <f aca="false">Esperti!I32</f>
        <v>0.8</v>
      </c>
      <c r="V32" s="8" t="n">
        <f aca="false">Esperti!M32</f>
        <v>0.9</v>
      </c>
      <c r="W32" s="8" t="n">
        <f aca="false">(Esperti!Q32)</f>
        <v>0.8</v>
      </c>
      <c r="X32" s="8" t="n">
        <f aca="false">(Esperti!U32)</f>
        <v>0.8</v>
      </c>
      <c r="Y32" s="8" t="n">
        <f aca="false">(Esperti!Y32)</f>
        <v>1</v>
      </c>
      <c r="AA32" s="8" t="n">
        <f aca="false">SUMPRODUCT(B32:G32,$T$4:$Y$4)</f>
        <v>0.58253701875617</v>
      </c>
      <c r="AB32" s="8" t="n">
        <f aca="false">SUMPRODUCT(H32:M32,$T$4:$Y$4)</f>
        <v>0.699131293188549</v>
      </c>
      <c r="AC32" s="8" t="n">
        <f aca="false">SUMPRODUCT(N32:S32,$T$4:$Y$4)</f>
        <v>0.766159921026654</v>
      </c>
      <c r="AD32" s="8" t="n">
        <f aca="false">SUMPRODUCT(T32:Y32,$T$4:$Y$4)</f>
        <v>0.849565646594274</v>
      </c>
      <c r="AE32" s="17" t="n">
        <f aca="false">Esperti_mod!AB32/(1+Esperti_mod!AB32-Esperti_mod!AA32)</f>
        <v>0.626128316432531</v>
      </c>
      <c r="AF32" s="17" t="n">
        <f aca="false">Esperti_mod!AD32/(1+Esperti_mod!AD32-Esperti_mod!AC32)</f>
        <v>0.784162042478747</v>
      </c>
      <c r="AG32" s="18" t="n">
        <f aca="false">ROUND(Esperti_mod!AE32*Esperti_mod!$AF$7+Esperti_mod!AF32*(1-Esperti_mod!$AF$7),4)</f>
        <v>0.7051</v>
      </c>
      <c r="AI32" s="16" t="str">
        <f aca="false">"WHEN "&amp;CHAR(34)&amp;"clc06"&amp;CHAR(34)&amp;"= '"&amp;$A32&amp;"' THEN "&amp;AG32</f>
        <v>WHEN "clc06"= '3112' THEN 0,7051</v>
      </c>
    </row>
    <row r="33" customFormat="false" ht="14.65" hidden="false" customHeight="false" outlineLevel="0" collapsed="false">
      <c r="A33" s="8" t="s">
        <v>41</v>
      </c>
      <c r="B33" s="8" t="n">
        <f aca="false">(Esperti!B33)</f>
        <v>0.5</v>
      </c>
      <c r="C33" s="8" t="n">
        <f aca="false">Esperti!F33</f>
        <v>0.5</v>
      </c>
      <c r="D33" s="8" t="n">
        <f aca="false">Esperti!J33</f>
        <v>0.8</v>
      </c>
      <c r="E33" s="8" t="n">
        <f aca="false">(Esperti!N33)</f>
        <v>0.5</v>
      </c>
      <c r="F33" s="8" t="n">
        <f aca="false">(Esperti!R33)</f>
        <v>0.5</v>
      </c>
      <c r="G33" s="8" t="n">
        <f aca="false">(Esperti!V33)</f>
        <v>0.7</v>
      </c>
      <c r="H33" s="8" t="n">
        <f aca="false">(Esperti!C33)</f>
        <v>0.6</v>
      </c>
      <c r="I33" s="8" t="n">
        <f aca="false">Esperti!G33</f>
        <v>0.6</v>
      </c>
      <c r="J33" s="8" t="n">
        <f aca="false">Esperti!K33</f>
        <v>1</v>
      </c>
      <c r="K33" s="8" t="n">
        <f aca="false">(Esperti!O33)</f>
        <v>0.6</v>
      </c>
      <c r="L33" s="8" t="n">
        <f aca="false">(Esperti!S33)</f>
        <v>0.6</v>
      </c>
      <c r="M33" s="8" t="n">
        <f aca="false">(Esperti!W33)</f>
        <v>0.8</v>
      </c>
      <c r="N33" s="8" t="n">
        <f aca="false">(Esperti!D33)</f>
        <v>0.7</v>
      </c>
      <c r="O33" s="8" t="n">
        <f aca="false">Esperti!H33</f>
        <v>0.7</v>
      </c>
      <c r="P33" s="8" t="n">
        <f aca="false">Esperti!L33</f>
        <v>1</v>
      </c>
      <c r="Q33" s="8" t="n">
        <f aca="false">(Esperti!P33)</f>
        <v>0.7</v>
      </c>
      <c r="R33" s="8" t="n">
        <f aca="false">(Esperti!T33)</f>
        <v>0.7</v>
      </c>
      <c r="S33" s="8" t="n">
        <f aca="false">(Esperti!X33)</f>
        <v>0.8</v>
      </c>
      <c r="T33" s="8" t="n">
        <f aca="false">(Esperti!E33)</f>
        <v>0.8</v>
      </c>
      <c r="U33" s="8" t="n">
        <f aca="false">Esperti!I33</f>
        <v>0.8</v>
      </c>
      <c r="V33" s="8" t="n">
        <f aca="false">Esperti!M33</f>
        <v>1</v>
      </c>
      <c r="W33" s="8" t="n">
        <f aca="false">(Esperti!Q33)</f>
        <v>0.8</v>
      </c>
      <c r="X33" s="8" t="n">
        <f aca="false">(Esperti!U33)</f>
        <v>0.8</v>
      </c>
      <c r="Y33" s="8" t="n">
        <f aca="false">(Esperti!Y33)</f>
        <v>0.9</v>
      </c>
      <c r="AA33" s="8" t="n">
        <f aca="false">SUMPRODUCT(B33:G33,$T$4:$Y$4)</f>
        <v>0.582319842053307</v>
      </c>
      <c r="AB33" s="8" t="n">
        <f aca="false">SUMPRODUCT(H33:M33,$T$4:$Y$4)</f>
        <v>0.698696939782823</v>
      </c>
      <c r="AC33" s="8" t="n">
        <f aca="false">SUMPRODUCT(N33:S33,$T$4:$Y$4)</f>
        <v>0.765725567620928</v>
      </c>
      <c r="AD33" s="8" t="n">
        <f aca="false">SUMPRODUCT(T33:Y33,$T$4:$Y$4)</f>
        <v>0.849348469891412</v>
      </c>
      <c r="AE33" s="17" t="n">
        <f aca="false">Esperti_mod!AB33/(1+Esperti_mod!AB33-Esperti_mod!AA33)</f>
        <v>0.625861047493567</v>
      </c>
      <c r="AF33" s="17" t="n">
        <f aca="false">Esperti_mod!AD33/(1+Esperti_mod!AD33-Esperti_mod!AC33)</f>
        <v>0.783804465660329</v>
      </c>
      <c r="AG33" s="18" t="n">
        <f aca="false">ROUND(Esperti_mod!AE33*Esperti_mod!$AF$7+Esperti_mod!AF33*(1-Esperti_mod!$AF$7),4)</f>
        <v>0.7048</v>
      </c>
      <c r="AI33" s="16" t="str">
        <f aca="false">"WHEN "&amp;CHAR(34)&amp;"clc06"&amp;CHAR(34)&amp;"= '"&amp;$A33&amp;"' THEN "&amp;AG33</f>
        <v>WHEN "clc06"= '3113' THEN 0,7048</v>
      </c>
    </row>
    <row r="34" customFormat="false" ht="14.65" hidden="false" customHeight="false" outlineLevel="0" collapsed="false">
      <c r="A34" s="8" t="s">
        <v>42</v>
      </c>
      <c r="B34" s="8" t="n">
        <f aca="false">(Esperti!B34)</f>
        <v>0.5</v>
      </c>
      <c r="C34" s="8" t="n">
        <f aca="false">Esperti!F34</f>
        <v>0.8</v>
      </c>
      <c r="D34" s="8" t="n">
        <f aca="false">Esperti!J34</f>
        <v>0.5</v>
      </c>
      <c r="E34" s="8" t="n">
        <f aca="false">(Esperti!N34)</f>
        <v>0.8</v>
      </c>
      <c r="F34" s="8" t="n">
        <f aca="false">(Esperti!R34)</f>
        <v>0.5</v>
      </c>
      <c r="G34" s="8" t="n">
        <f aca="false">(Esperti!V34)</f>
        <v>0.5</v>
      </c>
      <c r="H34" s="8" t="n">
        <f aca="false">(Esperti!C34)</f>
        <v>0.6</v>
      </c>
      <c r="I34" s="8" t="n">
        <f aca="false">Esperti!G34</f>
        <v>1</v>
      </c>
      <c r="J34" s="8" t="n">
        <f aca="false">Esperti!K34</f>
        <v>0.6</v>
      </c>
      <c r="K34" s="8" t="n">
        <f aca="false">(Esperti!O34)</f>
        <v>1</v>
      </c>
      <c r="L34" s="8" t="n">
        <f aca="false">(Esperti!S34)</f>
        <v>0.6</v>
      </c>
      <c r="M34" s="8" t="n">
        <f aca="false">(Esperti!W34)</f>
        <v>0.6</v>
      </c>
      <c r="N34" s="8" t="n">
        <f aca="false">(Esperti!D34)</f>
        <v>0.7</v>
      </c>
      <c r="O34" s="8" t="n">
        <f aca="false">Esperti!H34</f>
        <v>1</v>
      </c>
      <c r="P34" s="8" t="n">
        <f aca="false">Esperti!L34</f>
        <v>0.7</v>
      </c>
      <c r="Q34" s="8" t="n">
        <f aca="false">(Esperti!P34)</f>
        <v>1</v>
      </c>
      <c r="R34" s="8" t="n">
        <f aca="false">(Esperti!T34)</f>
        <v>0.7</v>
      </c>
      <c r="S34" s="8" t="n">
        <f aca="false">(Esperti!X34)</f>
        <v>0.7</v>
      </c>
      <c r="T34" s="8" t="n">
        <f aca="false">(Esperti!E34)</f>
        <v>0.8</v>
      </c>
      <c r="U34" s="8" t="n">
        <f aca="false">Esperti!I34</f>
        <v>1</v>
      </c>
      <c r="V34" s="8" t="n">
        <f aca="false">Esperti!M34</f>
        <v>0.8</v>
      </c>
      <c r="W34" s="8" t="n">
        <f aca="false">(Esperti!Q34)</f>
        <v>1</v>
      </c>
      <c r="X34" s="8" t="n">
        <f aca="false">(Esperti!U34)</f>
        <v>0.8</v>
      </c>
      <c r="Y34" s="8" t="n">
        <f aca="false">(Esperti!Y34)</f>
        <v>0.8</v>
      </c>
      <c r="AA34" s="8" t="n">
        <f aca="false">SUMPRODUCT(B34:G34,$T$4:$Y$4)</f>
        <v>0.600454096742349</v>
      </c>
      <c r="AB34" s="8" t="n">
        <f aca="false">SUMPRODUCT(H34:M34,$T$4:$Y$4)</f>
        <v>0.733938795656466</v>
      </c>
      <c r="AC34" s="8" t="n">
        <f aca="false">SUMPRODUCT(N34:S34,$T$4:$Y$4)</f>
        <v>0.800454096742349</v>
      </c>
      <c r="AD34" s="8" t="n">
        <f aca="false">SUMPRODUCT(T34:Y34,$T$4:$Y$4)</f>
        <v>0.866969397828233</v>
      </c>
      <c r="AE34" s="17" t="n">
        <f aca="false">Esperti_mod!AB34/(1+Esperti_mod!AB34-Esperti_mod!AA34)</f>
        <v>0.647506575394959</v>
      </c>
      <c r="AF34" s="17" t="n">
        <f aca="false">Esperti_mod!AD34/(1+Esperti_mod!AD34-Esperti_mod!AC34)</f>
        <v>0.812899165108573</v>
      </c>
      <c r="AG34" s="18" t="n">
        <f aca="false">ROUND(Esperti_mod!AE34*Esperti_mod!$AF$7+Esperti_mod!AF34*(1-Esperti_mod!$AF$7),4)</f>
        <v>0.7302</v>
      </c>
      <c r="AI34" s="16" t="str">
        <f aca="false">"WHEN "&amp;CHAR(34)&amp;"clc06"&amp;CHAR(34)&amp;"= '"&amp;$A34&amp;"' THEN "&amp;AG34</f>
        <v>WHEN "clc06"= '3114' THEN 0,7302</v>
      </c>
    </row>
    <row r="35" customFormat="false" ht="14.65" hidden="false" customHeight="false" outlineLevel="0" collapsed="false">
      <c r="A35" s="8" t="s">
        <v>43</v>
      </c>
      <c r="B35" s="8" t="n">
        <f aca="false">(Esperti!B35)</f>
        <v>0.4</v>
      </c>
      <c r="C35" s="8" t="n">
        <f aca="false">Esperti!F35</f>
        <v>0.2</v>
      </c>
      <c r="D35" s="8" t="n">
        <f aca="false">Esperti!J35</f>
        <v>0.4</v>
      </c>
      <c r="E35" s="8" t="n">
        <f aca="false">(Esperti!N35)</f>
        <v>0.2</v>
      </c>
      <c r="F35" s="8" t="n">
        <f aca="false">(Esperti!R35)</f>
        <v>0.7</v>
      </c>
      <c r="G35" s="8" t="n">
        <f aca="false">(Esperti!V35)</f>
        <v>0.4</v>
      </c>
      <c r="H35" s="8" t="n">
        <f aca="false">(Esperti!C35)</f>
        <v>0.5</v>
      </c>
      <c r="I35" s="8" t="n">
        <f aca="false">Esperti!G35</f>
        <v>0.3</v>
      </c>
      <c r="J35" s="8" t="n">
        <f aca="false">Esperti!K35</f>
        <v>0.5</v>
      </c>
      <c r="K35" s="8" t="n">
        <f aca="false">(Esperti!O35)</f>
        <v>0.3</v>
      </c>
      <c r="L35" s="8" t="n">
        <f aca="false">(Esperti!S35)</f>
        <v>0.8</v>
      </c>
      <c r="M35" s="8" t="n">
        <f aca="false">(Esperti!W35)</f>
        <v>0.5</v>
      </c>
      <c r="N35" s="8" t="n">
        <f aca="false">(Esperti!D35)</f>
        <v>0.5</v>
      </c>
      <c r="O35" s="8" t="n">
        <f aca="false">Esperti!H35</f>
        <v>0.4</v>
      </c>
      <c r="P35" s="8" t="n">
        <f aca="false">Esperti!L35</f>
        <v>0.5</v>
      </c>
      <c r="Q35" s="8" t="n">
        <f aca="false">(Esperti!P35)</f>
        <v>0.4</v>
      </c>
      <c r="R35" s="8" t="n">
        <f aca="false">(Esperti!T35)</f>
        <v>0.8</v>
      </c>
      <c r="S35" s="8" t="n">
        <f aca="false">(Esperti!X35)</f>
        <v>0.5</v>
      </c>
      <c r="T35" s="8" t="n">
        <f aca="false">(Esperti!E35)</f>
        <v>0.6</v>
      </c>
      <c r="U35" s="8" t="n">
        <f aca="false">Esperti!I35</f>
        <v>0.5</v>
      </c>
      <c r="V35" s="8" t="n">
        <f aca="false">Esperti!M35</f>
        <v>0.6</v>
      </c>
      <c r="W35" s="8" t="n">
        <f aca="false">(Esperti!Q35)</f>
        <v>0.5</v>
      </c>
      <c r="X35" s="8" t="n">
        <f aca="false">(Esperti!U35)</f>
        <v>0.9</v>
      </c>
      <c r="Y35" s="8" t="n">
        <f aca="false">(Esperti!Y35)</f>
        <v>0.6</v>
      </c>
      <c r="AA35" s="8" t="n">
        <f aca="false">SUMPRODUCT(B35:G35,$T$4:$Y$4)</f>
        <v>0.383820335636723</v>
      </c>
      <c r="AB35" s="8" t="n">
        <f aca="false">SUMPRODUCT(H35:M35,$T$4:$Y$4)</f>
        <v>0.483820335636723</v>
      </c>
      <c r="AC35" s="8" t="n">
        <f aca="false">SUMPRODUCT(N35:S35,$T$4:$Y$4)</f>
        <v>0.517305034550839</v>
      </c>
      <c r="AD35" s="8" t="n">
        <f aca="false">SUMPRODUCT(T35:Y35,$T$4:$Y$4)</f>
        <v>0.617305034550839</v>
      </c>
      <c r="AE35" s="17" t="n">
        <f aca="false">Esperti_mod!AB35/(1+Esperti_mod!AB35-Esperti_mod!AA35)</f>
        <v>0.439836668760657</v>
      </c>
      <c r="AF35" s="17" t="n">
        <f aca="false">Esperti_mod!AD35/(1+Esperti_mod!AD35-Esperti_mod!AC35)</f>
        <v>0.561186395046217</v>
      </c>
      <c r="AG35" s="18" t="n">
        <f aca="false">ROUND(Esperti_mod!AE35*Esperti_mod!$AF$7+Esperti_mod!AF35*(1-Esperti_mod!$AF$7),4)</f>
        <v>0.5005</v>
      </c>
      <c r="AI35" s="16" t="str">
        <f aca="false">"WHEN "&amp;CHAR(34)&amp;"clc06"&amp;CHAR(34)&amp;"= '"&amp;$A35&amp;"' THEN "&amp;AG35</f>
        <v>WHEN "clc06"= '3115' THEN 0,5005</v>
      </c>
    </row>
    <row r="36" customFormat="false" ht="14.65" hidden="false" customHeight="false" outlineLevel="0" collapsed="false">
      <c r="A36" s="8" t="s">
        <v>44</v>
      </c>
      <c r="B36" s="8" t="n">
        <f aca="false">(Esperti!B36)</f>
        <v>0.1</v>
      </c>
      <c r="C36" s="8" t="n">
        <f aca="false">Esperti!F36</f>
        <v>0.2</v>
      </c>
      <c r="D36" s="8" t="n">
        <f aca="false">Esperti!J36</f>
        <v>0.7</v>
      </c>
      <c r="E36" s="8" t="n">
        <f aca="false">(Esperti!N36)</f>
        <v>0.1</v>
      </c>
      <c r="F36" s="8" t="n">
        <f aca="false">(Esperti!R36)</f>
        <v>0.1</v>
      </c>
      <c r="G36" s="8" t="n">
        <f aca="false">(Esperti!V36)</f>
        <v>0.8</v>
      </c>
      <c r="H36" s="8" t="n">
        <f aca="false">(Esperti!C36)</f>
        <v>0.2</v>
      </c>
      <c r="I36" s="8" t="n">
        <f aca="false">Esperti!G36</f>
        <v>0.3</v>
      </c>
      <c r="J36" s="8" t="n">
        <f aca="false">Esperti!K36</f>
        <v>0.8</v>
      </c>
      <c r="K36" s="8" t="n">
        <f aca="false">(Esperti!O36)</f>
        <v>0.2</v>
      </c>
      <c r="L36" s="8" t="n">
        <f aca="false">(Esperti!S36)</f>
        <v>0.2</v>
      </c>
      <c r="M36" s="8" t="n">
        <f aca="false">(Esperti!W36)</f>
        <v>1</v>
      </c>
      <c r="N36" s="8" t="n">
        <f aca="false">(Esperti!D36)</f>
        <v>0.2</v>
      </c>
      <c r="O36" s="8" t="n">
        <f aca="false">Esperti!H36</f>
        <v>0.4</v>
      </c>
      <c r="P36" s="8" t="n">
        <f aca="false">Esperti!L36</f>
        <v>0.8</v>
      </c>
      <c r="Q36" s="8" t="n">
        <f aca="false">(Esperti!P36)</f>
        <v>0.2</v>
      </c>
      <c r="R36" s="8" t="n">
        <f aca="false">(Esperti!T36)</f>
        <v>0.2</v>
      </c>
      <c r="S36" s="8" t="n">
        <f aca="false">(Esperti!X36)</f>
        <v>1</v>
      </c>
      <c r="T36" s="8" t="n">
        <f aca="false">(Esperti!E36)</f>
        <v>0.3</v>
      </c>
      <c r="U36" s="8" t="n">
        <f aca="false">Esperti!I36</f>
        <v>0.5</v>
      </c>
      <c r="V36" s="8" t="n">
        <f aca="false">Esperti!M36</f>
        <v>0.9</v>
      </c>
      <c r="W36" s="8" t="n">
        <f aca="false">(Esperti!Q36)</f>
        <v>0.3</v>
      </c>
      <c r="X36" s="8" t="n">
        <f aca="false">(Esperti!U36)</f>
        <v>0.3</v>
      </c>
      <c r="Y36" s="8" t="n">
        <f aca="false">(Esperti!Y36)</f>
        <v>1</v>
      </c>
      <c r="AA36" s="8" t="n">
        <f aca="false">SUMPRODUCT(B36:G36,$T$4:$Y$4)</f>
        <v>0.331174728529121</v>
      </c>
      <c r="AB36" s="8" t="n">
        <f aca="false">SUMPRODUCT(H36:M36,$T$4:$Y$4)</f>
        <v>0.4477690029615</v>
      </c>
      <c r="AC36" s="8" t="n">
        <f aca="false">SUMPRODUCT(N36:S36,$T$4:$Y$4)</f>
        <v>0.464521224086871</v>
      </c>
      <c r="AD36" s="8" t="n">
        <f aca="false">SUMPRODUCT(T36:Y36,$T$4:$Y$4)</f>
        <v>0.547926949654492</v>
      </c>
      <c r="AE36" s="17" t="n">
        <f aca="false">Esperti_mod!AB36/(1+Esperti_mod!AB36-Esperti_mod!AA36)</f>
        <v>0.401013164060083</v>
      </c>
      <c r="AF36" s="17" t="n">
        <f aca="false">Esperti_mod!AD36/(1+Esperti_mod!AD36-Esperti_mod!AC36)</f>
        <v>0.505744927060839</v>
      </c>
      <c r="AG36" s="18" t="n">
        <f aca="false">ROUND(Esperti_mod!AE36*Esperti_mod!$AF$7+Esperti_mod!AF36*(1-Esperti_mod!$AF$7),4)</f>
        <v>0.4534</v>
      </c>
      <c r="AI36" s="16" t="str">
        <f aca="false">"WHEN "&amp;CHAR(34)&amp;"clc06"&amp;CHAR(34)&amp;"= '"&amp;$A36&amp;"' THEN "&amp;AG36</f>
        <v>WHEN "clc06"= '3116' THEN 0,4534</v>
      </c>
    </row>
    <row r="37" customFormat="false" ht="14.65" hidden="false" customHeight="false" outlineLevel="0" collapsed="false">
      <c r="A37" s="8" t="s">
        <v>45</v>
      </c>
      <c r="B37" s="8" t="n">
        <f aca="false">(Esperti!B37)</f>
        <v>0.1</v>
      </c>
      <c r="C37" s="8" t="n">
        <f aca="false">Esperti!F37</f>
        <v>0.2</v>
      </c>
      <c r="D37" s="8" t="n">
        <f aca="false">Esperti!J37</f>
        <v>0.5</v>
      </c>
      <c r="E37" s="8" t="n">
        <f aca="false">(Esperti!N37)</f>
        <v>0.2</v>
      </c>
      <c r="F37" s="8" t="n">
        <f aca="false">(Esperti!R37)</f>
        <v>0.1</v>
      </c>
      <c r="G37" s="8" t="n">
        <f aca="false">(Esperti!V37)</f>
        <v>0.2</v>
      </c>
      <c r="H37" s="8" t="n">
        <f aca="false">(Esperti!C37)</f>
        <v>0.2</v>
      </c>
      <c r="I37" s="8" t="n">
        <f aca="false">Esperti!G37</f>
        <v>0.3</v>
      </c>
      <c r="J37" s="8" t="n">
        <f aca="false">Esperti!K37</f>
        <v>0.6</v>
      </c>
      <c r="K37" s="8" t="n">
        <f aca="false">(Esperti!O37)</f>
        <v>0.3</v>
      </c>
      <c r="L37" s="8" t="n">
        <f aca="false">(Esperti!S37)</f>
        <v>0.2</v>
      </c>
      <c r="M37" s="8" t="n">
        <f aca="false">(Esperti!W37)</f>
        <v>0.3</v>
      </c>
      <c r="N37" s="8" t="n">
        <f aca="false">(Esperti!D37)</f>
        <v>0.2</v>
      </c>
      <c r="O37" s="8" t="n">
        <f aca="false">Esperti!H37</f>
        <v>0.4</v>
      </c>
      <c r="P37" s="8" t="n">
        <f aca="false">Esperti!L37</f>
        <v>0.7</v>
      </c>
      <c r="Q37" s="8" t="n">
        <f aca="false">(Esperti!P37)</f>
        <v>0.4</v>
      </c>
      <c r="R37" s="8" t="n">
        <f aca="false">(Esperti!T37)</f>
        <v>0.2</v>
      </c>
      <c r="S37" s="8" t="n">
        <f aca="false">(Esperti!X37)</f>
        <v>0.4</v>
      </c>
      <c r="T37" s="8" t="n">
        <f aca="false">(Esperti!E37)</f>
        <v>0.3</v>
      </c>
      <c r="U37" s="8" t="n">
        <f aca="false">Esperti!I37</f>
        <v>0.5</v>
      </c>
      <c r="V37" s="8" t="n">
        <f aca="false">Esperti!M37</f>
        <v>0.8</v>
      </c>
      <c r="W37" s="8" t="n">
        <f aca="false">(Esperti!Q37)</f>
        <v>0.5</v>
      </c>
      <c r="X37" s="8" t="n">
        <f aca="false">(Esperti!U37)</f>
        <v>0.3</v>
      </c>
      <c r="Y37" s="8" t="n">
        <f aca="false">(Esperti!Y37)</f>
        <v>0.5</v>
      </c>
      <c r="AA37" s="8" t="n">
        <f aca="false">SUMPRODUCT(B37:G37,$T$4:$Y$4)</f>
        <v>0.215587364264561</v>
      </c>
      <c r="AB37" s="8" t="n">
        <f aca="false">SUMPRODUCT(H37:M37,$T$4:$Y$4)</f>
        <v>0.315587364264561</v>
      </c>
      <c r="AC37" s="8" t="n">
        <f aca="false">SUMPRODUCT(N37:S37,$T$4:$Y$4)</f>
        <v>0.382043435340573</v>
      </c>
      <c r="AD37" s="8" t="n">
        <f aca="false">SUMPRODUCT(T37:Y37,$T$4:$Y$4)</f>
        <v>0.482043435340573</v>
      </c>
      <c r="AE37" s="17" t="n">
        <f aca="false">Esperti_mod!AB37/(1+Esperti_mod!AB37-Esperti_mod!AA37)</f>
        <v>0.286897603876873</v>
      </c>
      <c r="AF37" s="17" t="n">
        <f aca="false">Esperti_mod!AD37/(1+Esperti_mod!AD37-Esperti_mod!AC37)</f>
        <v>0.438221304855066</v>
      </c>
      <c r="AG37" s="18" t="n">
        <f aca="false">ROUND(Esperti_mod!AE37*Esperti_mod!$AF$7+Esperti_mod!AF37*(1-Esperti_mod!$AF$7),4)</f>
        <v>0.3626</v>
      </c>
      <c r="AI37" s="16" t="str">
        <f aca="false">"WHEN "&amp;CHAR(34)&amp;"clc06"&amp;CHAR(34)&amp;"= '"&amp;$A37&amp;"' THEN "&amp;AG37</f>
        <v>WHEN "clc06"= '3117' THEN 0,3626</v>
      </c>
    </row>
    <row r="38" customFormat="false" ht="14.65" hidden="false" customHeight="false" outlineLevel="0" collapsed="false">
      <c r="A38" s="8" t="s">
        <v>46</v>
      </c>
      <c r="B38" s="8" t="n">
        <f aca="false">(Esperti!B38)</f>
        <v>0.4</v>
      </c>
      <c r="C38" s="8" t="n">
        <f aca="false">Esperti!F38</f>
        <v>0.1</v>
      </c>
      <c r="D38" s="8" t="n">
        <f aca="false">Esperti!J38</f>
        <v>0.4</v>
      </c>
      <c r="E38" s="8" t="n">
        <f aca="false">(Esperti!N38)</f>
        <v>0.1</v>
      </c>
      <c r="F38" s="8" t="n">
        <f aca="false">(Esperti!R38)</f>
        <v>0.2</v>
      </c>
      <c r="G38" s="8" t="n">
        <f aca="false">(Esperti!V38)</f>
        <v>0.5</v>
      </c>
      <c r="H38" s="8" t="n">
        <f aca="false">(Esperti!C38)</f>
        <v>0.5</v>
      </c>
      <c r="I38" s="8" t="n">
        <f aca="false">Esperti!G38</f>
        <v>0.2</v>
      </c>
      <c r="J38" s="8" t="n">
        <f aca="false">Esperti!K38</f>
        <v>0.5</v>
      </c>
      <c r="K38" s="8" t="n">
        <f aca="false">(Esperti!O38)</f>
        <v>0.2</v>
      </c>
      <c r="L38" s="8" t="n">
        <f aca="false">(Esperti!S38)</f>
        <v>0.3</v>
      </c>
      <c r="M38" s="8" t="n">
        <f aca="false">(Esperti!W38)</f>
        <v>0.6</v>
      </c>
      <c r="N38" s="8" t="n">
        <f aca="false">(Esperti!D38)</f>
        <v>0.5</v>
      </c>
      <c r="O38" s="8" t="n">
        <f aca="false">Esperti!H38</f>
        <v>0.2</v>
      </c>
      <c r="P38" s="8" t="n">
        <f aca="false">Esperti!L38</f>
        <v>0.5</v>
      </c>
      <c r="Q38" s="8" t="n">
        <f aca="false">(Esperti!P38)</f>
        <v>0.2</v>
      </c>
      <c r="R38" s="8" t="n">
        <f aca="false">(Esperti!T38)</f>
        <v>0.4</v>
      </c>
      <c r="S38" s="8" t="n">
        <f aca="false">(Esperti!X38)</f>
        <v>0.7</v>
      </c>
      <c r="T38" s="8" t="n">
        <f aca="false">(Esperti!E38)</f>
        <v>0.6</v>
      </c>
      <c r="U38" s="8" t="n">
        <f aca="false">Esperti!I38</f>
        <v>0.3</v>
      </c>
      <c r="V38" s="8" t="n">
        <f aca="false">Esperti!M38</f>
        <v>0.6</v>
      </c>
      <c r="W38" s="8" t="n">
        <f aca="false">(Esperti!Q38)</f>
        <v>0.3</v>
      </c>
      <c r="X38" s="8" t="n">
        <f aca="false">(Esperti!U38)</f>
        <v>0.5</v>
      </c>
      <c r="Y38" s="8" t="n">
        <f aca="false">(Esperti!Y38)</f>
        <v>0.8</v>
      </c>
      <c r="AA38" s="8" t="n">
        <f aca="false">SUMPRODUCT(B38:G38,$T$4:$Y$4)</f>
        <v>0.282280355380059</v>
      </c>
      <c r="AB38" s="8" t="n">
        <f aca="false">SUMPRODUCT(H38:M38,$T$4:$Y$4)</f>
        <v>0.382280355380059</v>
      </c>
      <c r="AC38" s="8" t="n">
        <f aca="false">SUMPRODUCT(N38:S38,$T$4:$Y$4)</f>
        <v>0.415804540967423</v>
      </c>
      <c r="AD38" s="8" t="n">
        <f aca="false">SUMPRODUCT(T38:Y38,$T$4:$Y$4)</f>
        <v>0.515804540967424</v>
      </c>
      <c r="AE38" s="17" t="n">
        <f aca="false">Esperti_mod!AB38/(1+Esperti_mod!AB38-Esperti_mod!AA38)</f>
        <v>0.347527595800054</v>
      </c>
      <c r="AF38" s="17" t="n">
        <f aca="false">Esperti_mod!AD38/(1+Esperti_mod!AD38-Esperti_mod!AC38)</f>
        <v>0.468913219061294</v>
      </c>
      <c r="AG38" s="18" t="n">
        <f aca="false">ROUND(Esperti_mod!AE38*Esperti_mod!$AF$7+Esperti_mod!AF38*(1-Esperti_mod!$AF$7),4)</f>
        <v>0.4082</v>
      </c>
      <c r="AI38" s="16" t="str">
        <f aca="false">"WHEN "&amp;CHAR(34)&amp;"clc06"&amp;CHAR(34)&amp;"= '"&amp;$A38&amp;"' THEN "&amp;AG38</f>
        <v>WHEN "clc06"= '3121' THEN 0,4082</v>
      </c>
    </row>
    <row r="39" customFormat="false" ht="14.65" hidden="false" customHeight="false" outlineLevel="0" collapsed="false">
      <c r="A39" s="8" t="s">
        <v>47</v>
      </c>
      <c r="B39" s="8" t="n">
        <f aca="false">(Esperti!B39)</f>
        <v>0.4</v>
      </c>
      <c r="C39" s="8" t="n">
        <f aca="false">Esperti!F39</f>
        <v>0.1</v>
      </c>
      <c r="D39" s="8" t="n">
        <f aca="false">Esperti!J39</f>
        <v>0.4</v>
      </c>
      <c r="E39" s="8" t="n">
        <f aca="false">(Esperti!N39)</f>
        <v>0.1</v>
      </c>
      <c r="F39" s="8" t="n">
        <f aca="false">(Esperti!R39)</f>
        <v>0.5</v>
      </c>
      <c r="G39" s="8" t="n">
        <f aca="false">(Esperti!V39)</f>
        <v>0.5</v>
      </c>
      <c r="H39" s="8" t="n">
        <f aca="false">(Esperti!C39)</f>
        <v>0.5</v>
      </c>
      <c r="I39" s="8" t="n">
        <f aca="false">Esperti!G39</f>
        <v>0.2</v>
      </c>
      <c r="J39" s="8" t="n">
        <f aca="false">Esperti!K39</f>
        <v>0.5</v>
      </c>
      <c r="K39" s="8" t="n">
        <f aca="false">(Esperti!O39)</f>
        <v>0.2</v>
      </c>
      <c r="L39" s="8" t="n">
        <f aca="false">(Esperti!S39)</f>
        <v>0.6</v>
      </c>
      <c r="M39" s="8" t="n">
        <f aca="false">(Esperti!W39)</f>
        <v>0.6</v>
      </c>
      <c r="N39" s="8" t="n">
        <f aca="false">(Esperti!D39)</f>
        <v>0.5</v>
      </c>
      <c r="O39" s="8" t="n">
        <f aca="false">Esperti!H39</f>
        <v>0.2</v>
      </c>
      <c r="P39" s="8" t="n">
        <f aca="false">Esperti!L39</f>
        <v>0.5</v>
      </c>
      <c r="Q39" s="8" t="n">
        <f aca="false">(Esperti!P39)</f>
        <v>0.2</v>
      </c>
      <c r="R39" s="8" t="n">
        <f aca="false">(Esperti!T39)</f>
        <v>0.7</v>
      </c>
      <c r="S39" s="8" t="n">
        <f aca="false">(Esperti!X39)</f>
        <v>0.7</v>
      </c>
      <c r="T39" s="8" t="n">
        <f aca="false">(Esperti!E39)</f>
        <v>0.6</v>
      </c>
      <c r="U39" s="8" t="n">
        <f aca="false">Esperti!I39</f>
        <v>0.3</v>
      </c>
      <c r="V39" s="8" t="n">
        <f aca="false">Esperti!M39</f>
        <v>0.6</v>
      </c>
      <c r="W39" s="8" t="n">
        <f aca="false">(Esperti!Q39)</f>
        <v>0.3</v>
      </c>
      <c r="X39" s="8" t="n">
        <f aca="false">(Esperti!U39)</f>
        <v>0.8</v>
      </c>
      <c r="Y39" s="8" t="n">
        <f aca="false">(Esperti!Y39)</f>
        <v>0.8</v>
      </c>
      <c r="AA39" s="8" t="n">
        <f aca="false">SUMPRODUCT(B39:G39,$T$4:$Y$4)</f>
        <v>0.333070088845015</v>
      </c>
      <c r="AB39" s="8" t="n">
        <f aca="false">SUMPRODUCT(H39:M39,$T$4:$Y$4)</f>
        <v>0.433070088845015</v>
      </c>
      <c r="AC39" s="8" t="n">
        <f aca="false">SUMPRODUCT(N39:S39,$T$4:$Y$4)</f>
        <v>0.466594274432379</v>
      </c>
      <c r="AD39" s="8" t="n">
        <f aca="false">SUMPRODUCT(T39:Y39,$T$4:$Y$4)</f>
        <v>0.566594274432379</v>
      </c>
      <c r="AE39" s="17" t="n">
        <f aca="false">Esperti_mod!AB39/(1+Esperti_mod!AB39-Esperti_mod!AA39)</f>
        <v>0.393700080768195</v>
      </c>
      <c r="AF39" s="17" t="n">
        <f aca="false">Esperti_mod!AD39/(1+Esperti_mod!AD39-Esperti_mod!AC39)</f>
        <v>0.515085704029436</v>
      </c>
      <c r="AG39" s="18" t="n">
        <f aca="false">ROUND(Esperti_mod!AE39*Esperti_mod!$AF$7+Esperti_mod!AF39*(1-Esperti_mod!$AF$7),4)</f>
        <v>0.4544</v>
      </c>
      <c r="AI39" s="16" t="str">
        <f aca="false">"WHEN "&amp;CHAR(34)&amp;"clc06"&amp;CHAR(34)&amp;"= '"&amp;$A39&amp;"' THEN "&amp;AG39</f>
        <v>WHEN "clc06"= '3122' THEN 0,4544</v>
      </c>
    </row>
    <row r="40" customFormat="false" ht="14.65" hidden="false" customHeight="false" outlineLevel="0" collapsed="false">
      <c r="A40" s="8" t="s">
        <v>48</v>
      </c>
      <c r="B40" s="8" t="n">
        <f aca="false">(Esperti!B40)</f>
        <v>0.7</v>
      </c>
      <c r="C40" s="8" t="n">
        <f aca="false">Esperti!F40</f>
        <v>0.8</v>
      </c>
      <c r="D40" s="8" t="n">
        <f aca="false">Esperti!J40</f>
        <v>0.5</v>
      </c>
      <c r="E40" s="8" t="n">
        <f aca="false">(Esperti!N40)</f>
        <v>0.2</v>
      </c>
      <c r="F40" s="8" t="n">
        <f aca="false">(Esperti!R40)</f>
        <v>0.7</v>
      </c>
      <c r="G40" s="8" t="n">
        <f aca="false">(Esperti!V40)</f>
        <v>0.5</v>
      </c>
      <c r="H40" s="8" t="n">
        <f aca="false">(Esperti!C40)</f>
        <v>0.8</v>
      </c>
      <c r="I40" s="8" t="n">
        <f aca="false">Esperti!G40</f>
        <v>1</v>
      </c>
      <c r="J40" s="8" t="n">
        <f aca="false">Esperti!K40</f>
        <v>0.6</v>
      </c>
      <c r="K40" s="8" t="n">
        <f aca="false">(Esperti!O40)</f>
        <v>0.3</v>
      </c>
      <c r="L40" s="8" t="n">
        <f aca="false">(Esperti!S40)</f>
        <v>0.8</v>
      </c>
      <c r="M40" s="8" t="n">
        <f aca="false">(Esperti!W40)</f>
        <v>0.6</v>
      </c>
      <c r="N40" s="8" t="n">
        <f aca="false">(Esperti!D40)</f>
        <v>0.8</v>
      </c>
      <c r="O40" s="8" t="n">
        <f aca="false">Esperti!H40</f>
        <v>1</v>
      </c>
      <c r="P40" s="8" t="n">
        <f aca="false">Esperti!L40</f>
        <v>0.7</v>
      </c>
      <c r="Q40" s="8" t="n">
        <f aca="false">(Esperti!P40)</f>
        <v>0.4</v>
      </c>
      <c r="R40" s="8" t="n">
        <f aca="false">(Esperti!T40)</f>
        <v>0.8</v>
      </c>
      <c r="S40" s="8" t="n">
        <f aca="false">(Esperti!X40)</f>
        <v>0.7</v>
      </c>
      <c r="T40" s="8" t="n">
        <f aca="false">(Esperti!E40)</f>
        <v>0.9</v>
      </c>
      <c r="U40" s="8" t="n">
        <f aca="false">Esperti!I40</f>
        <v>1</v>
      </c>
      <c r="V40" s="8" t="n">
        <f aca="false">Esperti!M40</f>
        <v>0.8</v>
      </c>
      <c r="W40" s="8" t="n">
        <f aca="false">(Esperti!Q40)</f>
        <v>0.5</v>
      </c>
      <c r="X40" s="8" t="n">
        <f aca="false">(Esperti!U40)</f>
        <v>0.9</v>
      </c>
      <c r="Y40" s="8" t="n">
        <f aca="false">(Esperti!Y40)</f>
        <v>0.8</v>
      </c>
      <c r="AA40" s="8" t="n">
        <f aca="false">SUMPRODUCT(B40:G40,$T$4:$Y$4)</f>
        <v>0.567147087857848</v>
      </c>
      <c r="AB40" s="8" t="n">
        <f aca="false">SUMPRODUCT(H40:M40,$T$4:$Y$4)</f>
        <v>0.683899308983218</v>
      </c>
      <c r="AC40" s="8" t="n">
        <f aca="false">SUMPRODUCT(N40:S40,$T$4:$Y$4)</f>
        <v>0.73360315893386</v>
      </c>
      <c r="AD40" s="8" t="n">
        <f aca="false">SUMPRODUCT(T40:Y40,$T$4:$Y$4)</f>
        <v>0.81685093780849</v>
      </c>
      <c r="AE40" s="17" t="n">
        <f aca="false">Esperti_mod!AB40/(1+Esperti_mod!AB40-Esperti_mod!AA40)</f>
        <v>0.612400222758493</v>
      </c>
      <c r="AF40" s="17" t="n">
        <f aca="false">Esperti_mod!AD40/(1+Esperti_mod!AD40-Esperti_mod!AC40)</f>
        <v>0.754075802174369</v>
      </c>
      <c r="AG40" s="18" t="n">
        <f aca="false">ROUND(Esperti_mod!AE40*Esperti_mod!$AF$7+Esperti_mod!AF40*(1-Esperti_mod!$AF$7),4)</f>
        <v>0.6832</v>
      </c>
      <c r="AI40" s="16" t="str">
        <f aca="false">"WHEN "&amp;CHAR(34)&amp;"clc06"&amp;CHAR(34)&amp;"= '"&amp;$A40&amp;"' THEN "&amp;AG40</f>
        <v>WHEN "clc06"= '3123' THEN 0,6832</v>
      </c>
    </row>
    <row r="41" customFormat="false" ht="14.65" hidden="false" customHeight="false" outlineLevel="0" collapsed="false">
      <c r="A41" s="8" t="s">
        <v>49</v>
      </c>
      <c r="B41" s="8" t="n">
        <f aca="false">(Esperti!B41)</f>
        <v>0.5</v>
      </c>
      <c r="C41" s="8" t="n">
        <f aca="false">Esperti!F41</f>
        <v>0.1</v>
      </c>
      <c r="D41" s="8" t="n">
        <f aca="false">Esperti!J41</f>
        <v>0.4</v>
      </c>
      <c r="E41" s="8" t="n">
        <f aca="false">(Esperti!N41)</f>
        <v>0.1</v>
      </c>
      <c r="F41" s="8" t="n">
        <f aca="false">(Esperti!R41)</f>
        <v>0.4</v>
      </c>
      <c r="G41" s="8" t="n">
        <f aca="false">(Esperti!V41)</f>
        <v>0.4</v>
      </c>
      <c r="H41" s="8" t="n">
        <f aca="false">(Esperti!C41)</f>
        <v>0.6</v>
      </c>
      <c r="I41" s="8" t="n">
        <f aca="false">Esperti!G41</f>
        <v>0.2</v>
      </c>
      <c r="J41" s="8" t="n">
        <f aca="false">Esperti!K41</f>
        <v>0.5</v>
      </c>
      <c r="K41" s="8" t="n">
        <f aca="false">(Esperti!O41)</f>
        <v>0.2</v>
      </c>
      <c r="L41" s="8" t="n">
        <f aca="false">(Esperti!S41)</f>
        <v>0.5</v>
      </c>
      <c r="M41" s="8" t="n">
        <f aca="false">(Esperti!W41)</f>
        <v>0.5</v>
      </c>
      <c r="N41" s="8" t="n">
        <f aca="false">(Esperti!D41)</f>
        <v>0.7</v>
      </c>
      <c r="O41" s="8" t="n">
        <f aca="false">Esperti!H41</f>
        <v>0.2</v>
      </c>
      <c r="P41" s="8" t="n">
        <f aca="false">Esperti!L41</f>
        <v>0.5</v>
      </c>
      <c r="Q41" s="8" t="n">
        <f aca="false">(Esperti!P41)</f>
        <v>0.2</v>
      </c>
      <c r="R41" s="8" t="n">
        <f aca="false">(Esperti!T41)</f>
        <v>0.5</v>
      </c>
      <c r="S41" s="8" t="n">
        <f aca="false">(Esperti!X41)</f>
        <v>0.5</v>
      </c>
      <c r="T41" s="8" t="n">
        <f aca="false">(Esperti!E41)</f>
        <v>0.8</v>
      </c>
      <c r="U41" s="8" t="n">
        <f aca="false">Esperti!I41</f>
        <v>0.3</v>
      </c>
      <c r="V41" s="8" t="n">
        <f aca="false">Esperti!M41</f>
        <v>0.6</v>
      </c>
      <c r="W41" s="8" t="n">
        <f aca="false">(Esperti!Q41)</f>
        <v>0.3</v>
      </c>
      <c r="X41" s="8" t="n">
        <f aca="false">(Esperti!U41)</f>
        <v>0.6</v>
      </c>
      <c r="Y41" s="8" t="n">
        <f aca="false">(Esperti!Y41)</f>
        <v>0.6</v>
      </c>
      <c r="AA41" s="8" t="n">
        <f aca="false">SUMPRODUCT(B41:G41,$T$4:$Y$4)</f>
        <v>0.316159921026654</v>
      </c>
      <c r="AB41" s="8" t="n">
        <f aca="false">SUMPRODUCT(H41:M41,$T$4:$Y$4)</f>
        <v>0.416159921026654</v>
      </c>
      <c r="AC41" s="8" t="n">
        <f aca="false">SUMPRODUCT(N41:S41,$T$4:$Y$4)</f>
        <v>0.432773938795657</v>
      </c>
      <c r="AD41" s="8" t="n">
        <f aca="false">SUMPRODUCT(T41:Y41,$T$4:$Y$4)</f>
        <v>0.532773938795657</v>
      </c>
      <c r="AE41" s="17" t="n">
        <f aca="false">Esperti_mod!AB41/(1+Esperti_mod!AB41-Esperti_mod!AA41)</f>
        <v>0.378327200933321</v>
      </c>
      <c r="AF41" s="17" t="n">
        <f aca="false">Esperti_mod!AD41/(1+Esperti_mod!AD41-Esperti_mod!AC41)</f>
        <v>0.484339944359688</v>
      </c>
      <c r="AG41" s="18" t="n">
        <f aca="false">ROUND(Esperti_mod!AE41*Esperti_mod!$AF$7+Esperti_mod!AF41*(1-Esperti_mod!$AF$7),4)</f>
        <v>0.4313</v>
      </c>
      <c r="AI41" s="16" t="str">
        <f aca="false">"WHEN "&amp;CHAR(34)&amp;"clc06"&amp;CHAR(34)&amp;"= '"&amp;$A41&amp;"' THEN "&amp;AG41</f>
        <v>WHEN "clc06"= '3125' THEN 0,4313</v>
      </c>
    </row>
    <row r="42" customFormat="false" ht="14.65" hidden="false" customHeight="false" outlineLevel="0" collapsed="false">
      <c r="A42" s="8" t="s">
        <v>50</v>
      </c>
      <c r="B42" s="8" t="n">
        <f aca="false">(Esperti!B42)</f>
        <v>0.2</v>
      </c>
      <c r="C42" s="8" t="n">
        <f aca="false">Esperti!F42</f>
        <v>0.8</v>
      </c>
      <c r="D42" s="8" t="n">
        <f aca="false">Esperti!J42</f>
        <v>0.7</v>
      </c>
      <c r="E42" s="8" t="n">
        <f aca="false">(Esperti!N42)</f>
        <v>0.7</v>
      </c>
      <c r="F42" s="8" t="n">
        <f aca="false">(Esperti!R42)</f>
        <v>0.5</v>
      </c>
      <c r="G42" s="8" t="n">
        <f aca="false">(Esperti!V42)</f>
        <v>0.5</v>
      </c>
      <c r="H42" s="8" t="n">
        <f aca="false">(Esperti!C42)</f>
        <v>0.3</v>
      </c>
      <c r="I42" s="8" t="n">
        <f aca="false">Esperti!G42</f>
        <v>1</v>
      </c>
      <c r="J42" s="8" t="n">
        <f aca="false">Esperti!K42</f>
        <v>0.8</v>
      </c>
      <c r="K42" s="8" t="n">
        <f aca="false">(Esperti!O42)</f>
        <v>0.8</v>
      </c>
      <c r="L42" s="8" t="n">
        <f aca="false">(Esperti!S42)</f>
        <v>0.6</v>
      </c>
      <c r="M42" s="8" t="n">
        <f aca="false">(Esperti!W42)</f>
        <v>0.6</v>
      </c>
      <c r="N42" s="8" t="n">
        <f aca="false">(Esperti!D42)</f>
        <v>0.4</v>
      </c>
      <c r="O42" s="8" t="n">
        <f aca="false">Esperti!H42</f>
        <v>1</v>
      </c>
      <c r="P42" s="8" t="n">
        <f aca="false">Esperti!L42</f>
        <v>0.8</v>
      </c>
      <c r="Q42" s="8" t="n">
        <f aca="false">(Esperti!P42)</f>
        <v>0.8</v>
      </c>
      <c r="R42" s="8" t="n">
        <f aca="false">(Esperti!T42)</f>
        <v>0.7</v>
      </c>
      <c r="S42" s="8" t="n">
        <f aca="false">(Esperti!X42)</f>
        <v>0.7</v>
      </c>
      <c r="T42" s="8" t="n">
        <f aca="false">(Esperti!E42)</f>
        <v>0.5</v>
      </c>
      <c r="U42" s="8" t="n">
        <f aca="false">Esperti!I42</f>
        <v>1</v>
      </c>
      <c r="V42" s="8" t="n">
        <f aca="false">Esperti!M42</f>
        <v>0.9</v>
      </c>
      <c r="W42" s="8" t="n">
        <f aca="false">(Esperti!Q42)</f>
        <v>0.9</v>
      </c>
      <c r="X42" s="8" t="n">
        <f aca="false">(Esperti!U42)</f>
        <v>0.8</v>
      </c>
      <c r="Y42" s="8" t="n">
        <f aca="false">(Esperti!Y42)</f>
        <v>0.8</v>
      </c>
      <c r="AA42" s="8" t="n">
        <f aca="false">SUMPRODUCT(B42:G42,$T$4:$Y$4)</f>
        <v>0.566633761105627</v>
      </c>
      <c r="AB42" s="8" t="n">
        <f aca="false">SUMPRODUCT(H42:M42,$T$4:$Y$4)</f>
        <v>0.683385982230997</v>
      </c>
      <c r="AC42" s="8" t="n">
        <f aca="false">SUMPRODUCT(N42:S42,$T$4:$Y$4)</f>
        <v>0.733524185587364</v>
      </c>
      <c r="AD42" s="8" t="n">
        <f aca="false">SUMPRODUCT(T42:Y42,$T$4:$Y$4)</f>
        <v>0.816771964461994</v>
      </c>
      <c r="AE42" s="17" t="n">
        <f aca="false">Esperti_mod!AB42/(1+Esperti_mod!AB42-Esperti_mod!AA42)</f>
        <v>0.611940562376798</v>
      </c>
      <c r="AF42" s="17" t="n">
        <f aca="false">Esperti_mod!AD42/(1+Esperti_mod!AD42-Esperti_mod!AC42)</f>
        <v>0.754002897943189</v>
      </c>
      <c r="AG42" s="18" t="n">
        <f aca="false">ROUND(Esperti_mod!AE42*Esperti_mod!$AF$7+Esperti_mod!AF42*(1-Esperti_mod!$AF$7),4)</f>
        <v>0.683</v>
      </c>
      <c r="AI42" s="16" t="str">
        <f aca="false">"WHEN "&amp;CHAR(34)&amp;"clc06"&amp;CHAR(34)&amp;"= '"&amp;$A42&amp;"' THEN "&amp;AG42</f>
        <v>WHEN "clc06"= '31311' THEN 0,683</v>
      </c>
    </row>
    <row r="43" customFormat="false" ht="14.65" hidden="false" customHeight="false" outlineLevel="0" collapsed="false">
      <c r="A43" s="8" t="s">
        <v>51</v>
      </c>
      <c r="B43" s="8" t="n">
        <f aca="false">(Esperti!B43)</f>
        <v>0.7</v>
      </c>
      <c r="C43" s="8" t="n">
        <f aca="false">Esperti!F43</f>
        <v>0.5</v>
      </c>
      <c r="D43" s="8" t="n">
        <f aca="false">Esperti!J43</f>
        <v>0.7</v>
      </c>
      <c r="E43" s="8" t="n">
        <f aca="false">(Esperti!N43)</f>
        <v>0.5</v>
      </c>
      <c r="F43" s="8" t="n">
        <f aca="false">(Esperti!R43)</f>
        <v>0.5</v>
      </c>
      <c r="G43" s="8" t="n">
        <f aca="false">(Esperti!V43)</f>
        <v>0.7</v>
      </c>
      <c r="H43" s="8" t="n">
        <f aca="false">(Esperti!C43)</f>
        <v>0.8</v>
      </c>
      <c r="I43" s="8" t="n">
        <f aca="false">Esperti!G43</f>
        <v>0.6</v>
      </c>
      <c r="J43" s="8" t="n">
        <f aca="false">Esperti!K43</f>
        <v>0.8</v>
      </c>
      <c r="K43" s="8" t="n">
        <f aca="false">(Esperti!O43)</f>
        <v>0.6</v>
      </c>
      <c r="L43" s="8" t="n">
        <f aca="false">(Esperti!S43)</f>
        <v>0.6</v>
      </c>
      <c r="M43" s="8" t="n">
        <f aca="false">(Esperti!W43)</f>
        <v>0.8</v>
      </c>
      <c r="N43" s="8" t="n">
        <f aca="false">(Esperti!D43)</f>
        <v>0.8</v>
      </c>
      <c r="O43" s="8" t="n">
        <f aca="false">Esperti!H43</f>
        <v>0.7</v>
      </c>
      <c r="P43" s="8" t="n">
        <f aca="false">Esperti!L43</f>
        <v>0.8</v>
      </c>
      <c r="Q43" s="8" t="n">
        <f aca="false">(Esperti!P43)</f>
        <v>0.7</v>
      </c>
      <c r="R43" s="8" t="n">
        <f aca="false">(Esperti!T43)</f>
        <v>0.7</v>
      </c>
      <c r="S43" s="8" t="n">
        <f aca="false">(Esperti!X43)</f>
        <v>0.8</v>
      </c>
      <c r="T43" s="8" t="n">
        <f aca="false">(Esperti!E43)</f>
        <v>0.9</v>
      </c>
      <c r="U43" s="8" t="n">
        <f aca="false">Esperti!I43</f>
        <v>0.8</v>
      </c>
      <c r="V43" s="8" t="n">
        <f aca="false">Esperti!M43</f>
        <v>0.9</v>
      </c>
      <c r="W43" s="8" t="n">
        <f aca="false">(Esperti!Q43)</f>
        <v>0.8</v>
      </c>
      <c r="X43" s="8" t="n">
        <f aca="false">(Esperti!U43)</f>
        <v>0.8</v>
      </c>
      <c r="Y43" s="8" t="n">
        <f aca="false">(Esperti!Y43)</f>
        <v>0.9</v>
      </c>
      <c r="AA43" s="8" t="n">
        <f aca="false">SUMPRODUCT(B43:G43,$T$4:$Y$4)</f>
        <v>0.599170779861797</v>
      </c>
      <c r="AB43" s="8" t="n">
        <f aca="false">SUMPRODUCT(H43:M43,$T$4:$Y$4)</f>
        <v>0.699170779861797</v>
      </c>
      <c r="AC43" s="8" t="n">
        <f aca="false">SUMPRODUCT(N43:S43,$T$4:$Y$4)</f>
        <v>0.749585389930898</v>
      </c>
      <c r="AD43" s="8" t="n">
        <f aca="false">SUMPRODUCT(T43:Y43,$T$4:$Y$4)</f>
        <v>0.849585389930898</v>
      </c>
      <c r="AE43" s="17" t="n">
        <f aca="false">Esperti_mod!AB43/(1+Esperti_mod!AB43-Esperti_mod!AA43)</f>
        <v>0.635609799874361</v>
      </c>
      <c r="AF43" s="17" t="n">
        <f aca="false">Esperti_mod!AD43/(1+Esperti_mod!AD43-Esperti_mod!AC43)</f>
        <v>0.772350354482635</v>
      </c>
      <c r="AG43" s="18" t="n">
        <f aca="false">ROUND(Esperti_mod!AE43*Esperti_mod!$AF$7+Esperti_mod!AF43*(1-Esperti_mod!$AF$7),4)</f>
        <v>0.704</v>
      </c>
      <c r="AI43" s="16" t="str">
        <f aca="false">"WHEN "&amp;CHAR(34)&amp;"clc06"&amp;CHAR(34)&amp;"= '"&amp;$A43&amp;"' THEN "&amp;AG43</f>
        <v>WHEN "clc06"= '31312' THEN 0,704</v>
      </c>
    </row>
    <row r="44" customFormat="false" ht="14.65" hidden="false" customHeight="false" outlineLevel="0" collapsed="false">
      <c r="A44" s="8" t="s">
        <v>52</v>
      </c>
      <c r="B44" s="8" t="n">
        <f aca="false">(Esperti!B44)</f>
        <v>0.7</v>
      </c>
      <c r="C44" s="8" t="n">
        <f aca="false">Esperti!F44</f>
        <v>0.7</v>
      </c>
      <c r="D44" s="8" t="n">
        <f aca="false">Esperti!J44</f>
        <v>0.7</v>
      </c>
      <c r="E44" s="8" t="n">
        <f aca="false">(Esperti!N44)</f>
        <v>0.5</v>
      </c>
      <c r="F44" s="8" t="n">
        <f aca="false">(Esperti!R44)</f>
        <v>0.5</v>
      </c>
      <c r="G44" s="8" t="n">
        <f aca="false">(Esperti!V44)</f>
        <v>0.7</v>
      </c>
      <c r="H44" s="8" t="n">
        <f aca="false">(Esperti!C44)</f>
        <v>0.8</v>
      </c>
      <c r="I44" s="8" t="n">
        <f aca="false">Esperti!G44</f>
        <v>0.8</v>
      </c>
      <c r="J44" s="8" t="n">
        <f aca="false">Esperti!K44</f>
        <v>0.8</v>
      </c>
      <c r="K44" s="8" t="n">
        <f aca="false">(Esperti!O44)</f>
        <v>0.6</v>
      </c>
      <c r="L44" s="8" t="n">
        <f aca="false">(Esperti!S44)</f>
        <v>0.6</v>
      </c>
      <c r="M44" s="8" t="n">
        <f aca="false">(Esperti!W44)</f>
        <v>0.8</v>
      </c>
      <c r="N44" s="8" t="n">
        <f aca="false">(Esperti!D44)</f>
        <v>0.8</v>
      </c>
      <c r="O44" s="8" t="n">
        <f aca="false">Esperti!H44</f>
        <v>0.8</v>
      </c>
      <c r="P44" s="8" t="n">
        <f aca="false">Esperti!L44</f>
        <v>0.8</v>
      </c>
      <c r="Q44" s="8" t="n">
        <f aca="false">(Esperti!P44)</f>
        <v>0.7</v>
      </c>
      <c r="R44" s="8" t="n">
        <f aca="false">(Esperti!T44)</f>
        <v>0.7</v>
      </c>
      <c r="S44" s="8" t="n">
        <f aca="false">(Esperti!X44)</f>
        <v>0.8</v>
      </c>
      <c r="T44" s="8" t="n">
        <f aca="false">(Esperti!E44)</f>
        <v>0.9</v>
      </c>
      <c r="U44" s="8" t="n">
        <f aca="false">Esperti!I44</f>
        <v>0.9</v>
      </c>
      <c r="V44" s="8" t="n">
        <f aca="false">Esperti!M44</f>
        <v>0.9</v>
      </c>
      <c r="W44" s="8" t="n">
        <f aca="false">(Esperti!Q44)</f>
        <v>0.8</v>
      </c>
      <c r="X44" s="8" t="n">
        <f aca="false">(Esperti!U44)</f>
        <v>0.8</v>
      </c>
      <c r="Y44" s="8" t="n">
        <f aca="false">(Esperti!Y44)</f>
        <v>0.9</v>
      </c>
      <c r="AA44" s="8" t="n">
        <f aca="false">SUMPRODUCT(B44:G44,$T$4:$Y$4)</f>
        <v>0.632675222112537</v>
      </c>
      <c r="AB44" s="8" t="n">
        <f aca="false">SUMPRODUCT(H44:M44,$T$4:$Y$4)</f>
        <v>0.732675222112537</v>
      </c>
      <c r="AC44" s="8" t="n">
        <f aca="false">SUMPRODUCT(N44:S44,$T$4:$Y$4)</f>
        <v>0.766337611056269</v>
      </c>
      <c r="AD44" s="8" t="n">
        <f aca="false">SUMPRODUCT(T44:Y44,$T$4:$Y$4)</f>
        <v>0.866337611056269</v>
      </c>
      <c r="AE44" s="17" t="n">
        <f aca="false">Esperti_mod!AB44/(1+Esperti_mod!AB44-Esperti_mod!AA44)</f>
        <v>0.66606838373867</v>
      </c>
      <c r="AF44" s="17" t="n">
        <f aca="false">Esperti_mod!AD44/(1+Esperti_mod!AD44-Esperti_mod!AC44)</f>
        <v>0.78757964641479</v>
      </c>
      <c r="AG44" s="18" t="n">
        <f aca="false">ROUND(Esperti_mod!AE44*Esperti_mod!$AF$7+Esperti_mod!AF44*(1-Esperti_mod!$AF$7),4)</f>
        <v>0.7268</v>
      </c>
      <c r="AI44" s="16" t="str">
        <f aca="false">"WHEN "&amp;CHAR(34)&amp;"clc06"&amp;CHAR(34)&amp;"= '"&amp;$A44&amp;"' THEN "&amp;AG44</f>
        <v>WHEN "clc06"= '31313' THEN 0,7268</v>
      </c>
    </row>
    <row r="45" customFormat="false" ht="14.65" hidden="false" customHeight="false" outlineLevel="0" collapsed="false">
      <c r="A45" s="8" t="s">
        <v>53</v>
      </c>
      <c r="B45" s="8" t="n">
        <f aca="false">(Esperti!B45)</f>
        <v>0.7</v>
      </c>
      <c r="C45" s="8" t="n">
        <f aca="false">Esperti!F45</f>
        <v>0.7</v>
      </c>
      <c r="D45" s="8" t="n">
        <f aca="false">Esperti!J45</f>
        <v>0.7</v>
      </c>
      <c r="E45" s="8" t="n">
        <f aca="false">(Esperti!N45)</f>
        <v>0.7</v>
      </c>
      <c r="F45" s="8" t="n">
        <f aca="false">(Esperti!R45)</f>
        <v>0.5</v>
      </c>
      <c r="G45" s="8" t="n">
        <f aca="false">(Esperti!V45)</f>
        <v>0.5</v>
      </c>
      <c r="H45" s="8" t="n">
        <f aca="false">(Esperti!C45)</f>
        <v>0.8</v>
      </c>
      <c r="I45" s="8" t="n">
        <f aca="false">Esperti!G45</f>
        <v>0.8</v>
      </c>
      <c r="J45" s="8" t="n">
        <f aca="false">Esperti!K45</f>
        <v>0.8</v>
      </c>
      <c r="K45" s="8" t="n">
        <f aca="false">(Esperti!O45)</f>
        <v>0.8</v>
      </c>
      <c r="L45" s="8" t="n">
        <f aca="false">(Esperti!S45)</f>
        <v>0.6</v>
      </c>
      <c r="M45" s="8" t="n">
        <f aca="false">(Esperti!W45)</f>
        <v>0.6</v>
      </c>
      <c r="N45" s="8" t="n">
        <f aca="false">(Esperti!D45)</f>
        <v>0.8</v>
      </c>
      <c r="O45" s="8" t="n">
        <f aca="false">Esperti!H45</f>
        <v>0.8</v>
      </c>
      <c r="P45" s="8" t="n">
        <f aca="false">Esperti!L45</f>
        <v>0.8</v>
      </c>
      <c r="Q45" s="8" t="n">
        <f aca="false">(Esperti!P45)</f>
        <v>0.8</v>
      </c>
      <c r="R45" s="8" t="n">
        <f aca="false">(Esperti!T45)</f>
        <v>0.7</v>
      </c>
      <c r="S45" s="8" t="n">
        <f aca="false">(Esperti!X45)</f>
        <v>0.7</v>
      </c>
      <c r="T45" s="8" t="n">
        <f aca="false">(Esperti!E45)</f>
        <v>0.9</v>
      </c>
      <c r="U45" s="8" t="n">
        <f aca="false">Esperti!I45</f>
        <v>0.9</v>
      </c>
      <c r="V45" s="8" t="n">
        <f aca="false">Esperti!M45</f>
        <v>0.9</v>
      </c>
      <c r="W45" s="8" t="n">
        <f aca="false">(Esperti!Q45)</f>
        <v>0.9</v>
      </c>
      <c r="X45" s="8" t="n">
        <f aca="false">(Esperti!U45)</f>
        <v>0.8</v>
      </c>
      <c r="Y45" s="8" t="n">
        <f aca="false">(Esperti!Y45)</f>
        <v>0.8</v>
      </c>
      <c r="AA45" s="8" t="n">
        <f aca="false">SUMPRODUCT(B45:G45,$T$4:$Y$4)</f>
        <v>0.632951628825271</v>
      </c>
      <c r="AB45" s="8" t="n">
        <f aca="false">SUMPRODUCT(H45:M45,$T$4:$Y$4)</f>
        <v>0.732951628825272</v>
      </c>
      <c r="AC45" s="8" t="n">
        <f aca="false">SUMPRODUCT(N45:S45,$T$4:$Y$4)</f>
        <v>0.766475814412636</v>
      </c>
      <c r="AD45" s="8" t="n">
        <f aca="false">SUMPRODUCT(T45:Y45,$T$4:$Y$4)</f>
        <v>0.866475814412636</v>
      </c>
      <c r="AE45" s="17" t="n">
        <f aca="false">Esperti_mod!AB45/(1+Esperti_mod!AB45-Esperti_mod!AA45)</f>
        <v>0.666319662568429</v>
      </c>
      <c r="AF45" s="17" t="n">
        <f aca="false">Esperti_mod!AD45/(1+Esperti_mod!AD45-Esperti_mod!AC45)</f>
        <v>0.787705285829669</v>
      </c>
      <c r="AG45" s="18" t="n">
        <f aca="false">ROUND(Esperti_mod!AE45*Esperti_mod!$AF$7+Esperti_mod!AF45*(1-Esperti_mod!$AF$7),4)</f>
        <v>0.727</v>
      </c>
      <c r="AI45" s="16" t="str">
        <f aca="false">"WHEN "&amp;CHAR(34)&amp;"clc06"&amp;CHAR(34)&amp;"= '"&amp;$A45&amp;"' THEN "&amp;AG45</f>
        <v>WHEN "clc06"= '31314' THEN 0,727</v>
      </c>
    </row>
    <row r="46" customFormat="false" ht="14.65" hidden="false" customHeight="false" outlineLevel="0" collapsed="false">
      <c r="A46" s="8" t="s">
        <v>54</v>
      </c>
      <c r="B46" s="8" t="n">
        <f aca="false">(Esperti!B46)</f>
        <v>0.5</v>
      </c>
      <c r="C46" s="8" t="n">
        <f aca="false">Esperti!F46</f>
        <v>0.8</v>
      </c>
      <c r="D46" s="8" t="n">
        <f aca="false">Esperti!J46</f>
        <v>0.7</v>
      </c>
      <c r="E46" s="8" t="n">
        <f aca="false">(Esperti!N46)</f>
        <v>0.1</v>
      </c>
      <c r="F46" s="8" t="n">
        <f aca="false">(Esperti!R46)</f>
        <v>0.8</v>
      </c>
      <c r="G46" s="8" t="n">
        <f aca="false">(Esperti!V46)</f>
        <v>0.5</v>
      </c>
      <c r="H46" s="8" t="n">
        <f aca="false">(Esperti!C46)</f>
        <v>0.6</v>
      </c>
      <c r="I46" s="8" t="n">
        <f aca="false">Esperti!G46</f>
        <v>1</v>
      </c>
      <c r="J46" s="8" t="n">
        <f aca="false">Esperti!K46</f>
        <v>0.8</v>
      </c>
      <c r="K46" s="8" t="n">
        <f aca="false">(Esperti!O46)</f>
        <v>0.2</v>
      </c>
      <c r="L46" s="8" t="n">
        <f aca="false">(Esperti!S46)</f>
        <v>1</v>
      </c>
      <c r="M46" s="8" t="n">
        <f aca="false">(Esperti!W46)</f>
        <v>0.6</v>
      </c>
      <c r="N46" s="8" t="n">
        <f aca="false">(Esperti!D46)</f>
        <v>0.7</v>
      </c>
      <c r="O46" s="8" t="n">
        <f aca="false">Esperti!H46</f>
        <v>1</v>
      </c>
      <c r="P46" s="8" t="n">
        <f aca="false">Esperti!L46</f>
        <v>0.8</v>
      </c>
      <c r="Q46" s="8" t="n">
        <f aca="false">(Esperti!P46)</f>
        <v>0.2</v>
      </c>
      <c r="R46" s="8" t="n">
        <f aca="false">(Esperti!T46)</f>
        <v>1</v>
      </c>
      <c r="S46" s="8" t="n">
        <f aca="false">(Esperti!X46)</f>
        <v>0.7</v>
      </c>
      <c r="T46" s="8" t="n">
        <f aca="false">(Esperti!E46)</f>
        <v>0.8</v>
      </c>
      <c r="U46" s="8" t="n">
        <f aca="false">Esperti!I46</f>
        <v>1</v>
      </c>
      <c r="V46" s="8" t="n">
        <f aca="false">Esperti!M46</f>
        <v>0.9</v>
      </c>
      <c r="W46" s="8" t="n">
        <f aca="false">(Esperti!Q46)</f>
        <v>0.3</v>
      </c>
      <c r="X46" s="8" t="n">
        <f aca="false">(Esperti!U46)</f>
        <v>1</v>
      </c>
      <c r="Y46" s="8" t="n">
        <f aca="false">(Esperti!Y46)</f>
        <v>0.8</v>
      </c>
      <c r="AA46" s="8" t="n">
        <f aca="false">SUMPRODUCT(B46:G46,$T$4:$Y$4)</f>
        <v>0.566870681145114</v>
      </c>
      <c r="AB46" s="8" t="n">
        <f aca="false">SUMPRODUCT(H46:M46,$T$4:$Y$4)</f>
        <v>0.700552813425469</v>
      </c>
      <c r="AC46" s="8" t="n">
        <f aca="false">SUMPRODUCT(N46:S46,$T$4:$Y$4)</f>
        <v>0.733761105626851</v>
      </c>
      <c r="AD46" s="8" t="n">
        <f aca="false">SUMPRODUCT(T46:Y46,$T$4:$Y$4)</f>
        <v>0.800078973346496</v>
      </c>
      <c r="AE46" s="17" t="n">
        <f aca="false">Esperti_mod!AB46/(1+Esperti_mod!AB46-Esperti_mod!AA46)</f>
        <v>0.617944654394734</v>
      </c>
      <c r="AF46" s="17" t="n">
        <f aca="false">Esperti_mod!AD46/(1+Esperti_mod!AD46-Esperti_mod!AC46)</f>
        <v>0.750319391212576</v>
      </c>
      <c r="AG46" s="18" t="n">
        <f aca="false">ROUND(Esperti_mod!AE46*Esperti_mod!$AF$7+Esperti_mod!AF46*(1-Esperti_mod!$AF$7),4)</f>
        <v>0.6841</v>
      </c>
      <c r="AI46" s="16" t="str">
        <f aca="false">"WHEN "&amp;CHAR(34)&amp;"clc06"&amp;CHAR(34)&amp;"= '"&amp;$A46&amp;"' THEN "&amp;AG46</f>
        <v>WHEN "clc06"= '31315' THEN 0,6841</v>
      </c>
    </row>
    <row r="47" customFormat="false" ht="14.65" hidden="false" customHeight="false" outlineLevel="0" collapsed="false">
      <c r="A47" s="8" t="s">
        <v>55</v>
      </c>
      <c r="B47" s="8" t="n">
        <f aca="false">(Esperti!B47)</f>
        <v>0.2</v>
      </c>
      <c r="C47" s="8" t="n">
        <f aca="false">Esperti!F47</f>
        <v>0.2</v>
      </c>
      <c r="D47" s="8" t="n">
        <f aca="false">Esperti!J47</f>
        <v>0.7</v>
      </c>
      <c r="E47" s="8" t="n">
        <f aca="false">(Esperti!N47)</f>
        <v>0.2</v>
      </c>
      <c r="F47" s="8" t="n">
        <f aca="false">(Esperti!R47)</f>
        <v>0.2</v>
      </c>
      <c r="G47" s="8" t="n">
        <f aca="false">(Esperti!V47)</f>
        <v>0.8</v>
      </c>
      <c r="H47" s="8" t="n">
        <f aca="false">(Esperti!C47)</f>
        <v>0.3</v>
      </c>
      <c r="I47" s="8" t="n">
        <f aca="false">Esperti!G47</f>
        <v>0.3</v>
      </c>
      <c r="J47" s="8" t="n">
        <f aca="false">Esperti!K47</f>
        <v>0.8</v>
      </c>
      <c r="K47" s="8" t="n">
        <f aca="false">(Esperti!O47)</f>
        <v>0.3</v>
      </c>
      <c r="L47" s="8" t="n">
        <f aca="false">(Esperti!S47)</f>
        <v>0.3</v>
      </c>
      <c r="M47" s="8" t="n">
        <f aca="false">(Esperti!W47)</f>
        <v>1</v>
      </c>
      <c r="N47" s="8" t="n">
        <f aca="false">(Esperti!D47)</f>
        <v>0.4</v>
      </c>
      <c r="O47" s="8" t="n">
        <f aca="false">Esperti!H47</f>
        <v>0.4</v>
      </c>
      <c r="P47" s="8" t="n">
        <f aca="false">Esperti!L47</f>
        <v>0.8</v>
      </c>
      <c r="Q47" s="8" t="n">
        <f aca="false">(Esperti!P47)</f>
        <v>0.4</v>
      </c>
      <c r="R47" s="8" t="n">
        <f aca="false">(Esperti!T47)</f>
        <v>0.4</v>
      </c>
      <c r="S47" s="8" t="n">
        <f aca="false">(Esperti!X47)</f>
        <v>1</v>
      </c>
      <c r="T47" s="8" t="n">
        <f aca="false">(Esperti!E47)</f>
        <v>0.5</v>
      </c>
      <c r="U47" s="8" t="n">
        <f aca="false">Esperti!I47</f>
        <v>0.5</v>
      </c>
      <c r="V47" s="8" t="n">
        <f aca="false">Esperti!M47</f>
        <v>0.9</v>
      </c>
      <c r="W47" s="8" t="n">
        <f aca="false">(Esperti!Q47)</f>
        <v>0.5</v>
      </c>
      <c r="X47" s="8" t="n">
        <f aca="false">(Esperti!U47)</f>
        <v>0.5</v>
      </c>
      <c r="Y47" s="8" t="n">
        <f aca="false">(Esperti!Y47)</f>
        <v>1</v>
      </c>
      <c r="AA47" s="8" t="n">
        <f aca="false">SUMPRODUCT(B47:G47,$T$4:$Y$4)</f>
        <v>0.381451135241856</v>
      </c>
      <c r="AB47" s="8" t="n">
        <f aca="false">SUMPRODUCT(H47:M47,$T$4:$Y$4)</f>
        <v>0.498045409674235</v>
      </c>
      <c r="AC47" s="8" t="n">
        <f aca="false">SUMPRODUCT(N47:S47,$T$4:$Y$4)</f>
        <v>0.56507403751234</v>
      </c>
      <c r="AD47" s="8" t="n">
        <f aca="false">SUMPRODUCT(T47:Y47,$T$4:$Y$4)</f>
        <v>0.64847976307996</v>
      </c>
      <c r="AE47" s="17" t="n">
        <f aca="false">Esperti_mod!AB47/(1+Esperti_mod!AB47-Esperti_mod!AA47)</f>
        <v>0.446039730883822</v>
      </c>
      <c r="AF47" s="17" t="n">
        <f aca="false">Esperti_mod!AD47/(1+Esperti_mod!AD47-Esperti_mod!AC47)</f>
        <v>0.598556706667031</v>
      </c>
      <c r="AG47" s="18" t="n">
        <f aca="false">ROUND(Esperti_mod!AE47*Esperti_mod!$AF$7+Esperti_mod!AF47*(1-Esperti_mod!$AF$7),4)</f>
        <v>0.5223</v>
      </c>
      <c r="AI47" s="16" t="str">
        <f aca="false">"WHEN "&amp;CHAR(34)&amp;"clc06"&amp;CHAR(34)&amp;"= '"&amp;$A47&amp;"' THEN "&amp;AG47</f>
        <v>WHEN "clc06"= '31316' THEN 0,5223</v>
      </c>
    </row>
    <row r="48" customFormat="false" ht="14.65" hidden="false" customHeight="false" outlineLevel="0" collapsed="false">
      <c r="A48" s="8" t="s">
        <v>56</v>
      </c>
      <c r="B48" s="8" t="n">
        <f aca="false">(Esperti!B48)</f>
        <v>0.5</v>
      </c>
      <c r="C48" s="8" t="n">
        <f aca="false">Esperti!F48</f>
        <v>0.2</v>
      </c>
      <c r="D48" s="8" t="n">
        <f aca="false">Esperti!J48</f>
        <v>0.5</v>
      </c>
      <c r="E48" s="8" t="n">
        <f aca="false">(Esperti!N48)</f>
        <v>0.2</v>
      </c>
      <c r="F48" s="8" t="n">
        <f aca="false">(Esperti!R48)</f>
        <v>0.5</v>
      </c>
      <c r="G48" s="8" t="n">
        <f aca="false">(Esperti!V48)</f>
        <v>0.5</v>
      </c>
      <c r="H48" s="8" t="n">
        <f aca="false">(Esperti!C48)</f>
        <v>0.6</v>
      </c>
      <c r="I48" s="8" t="n">
        <f aca="false">Esperti!G48</f>
        <v>0.3</v>
      </c>
      <c r="J48" s="8" t="n">
        <f aca="false">Esperti!K48</f>
        <v>0.6</v>
      </c>
      <c r="K48" s="8" t="n">
        <f aca="false">(Esperti!O48)</f>
        <v>0.3</v>
      </c>
      <c r="L48" s="8" t="n">
        <f aca="false">(Esperti!S48)</f>
        <v>0.6</v>
      </c>
      <c r="M48" s="8" t="n">
        <f aca="false">(Esperti!W48)</f>
        <v>0.6</v>
      </c>
      <c r="N48" s="8" t="n">
        <f aca="false">(Esperti!D48)</f>
        <v>0.7</v>
      </c>
      <c r="O48" s="8" t="n">
        <f aca="false">Esperti!H48</f>
        <v>0.4</v>
      </c>
      <c r="P48" s="8" t="n">
        <f aca="false">Esperti!L48</f>
        <v>0.7</v>
      </c>
      <c r="Q48" s="8" t="n">
        <f aca="false">(Esperti!P48)</f>
        <v>0.4</v>
      </c>
      <c r="R48" s="8" t="n">
        <f aca="false">(Esperti!T48)</f>
        <v>0.7</v>
      </c>
      <c r="S48" s="8" t="n">
        <f aca="false">(Esperti!X48)</f>
        <v>0.7</v>
      </c>
      <c r="T48" s="8" t="n">
        <f aca="false">(Esperti!E48)</f>
        <v>0.8</v>
      </c>
      <c r="U48" s="8" t="n">
        <f aca="false">Esperti!I48</f>
        <v>0.5</v>
      </c>
      <c r="V48" s="8" t="n">
        <f aca="false">Esperti!M48</f>
        <v>0.8</v>
      </c>
      <c r="W48" s="8" t="n">
        <f aca="false">(Esperti!Q48)</f>
        <v>0.5</v>
      </c>
      <c r="X48" s="8" t="n">
        <f aca="false">(Esperti!U48)</f>
        <v>0.8</v>
      </c>
      <c r="Y48" s="8" t="n">
        <f aca="false">(Esperti!Y48)</f>
        <v>0.8</v>
      </c>
      <c r="AA48" s="8" t="n">
        <f aca="false">SUMPRODUCT(B48:G48,$T$4:$Y$4)</f>
        <v>0.399545903257651</v>
      </c>
      <c r="AB48" s="8" t="n">
        <f aca="false">SUMPRODUCT(H48:M48,$T$4:$Y$4)</f>
        <v>0.499545903257651</v>
      </c>
      <c r="AC48" s="8" t="n">
        <f aca="false">SUMPRODUCT(N48:S48,$T$4:$Y$4)</f>
        <v>0.599545903257651</v>
      </c>
      <c r="AD48" s="8" t="n">
        <f aca="false">SUMPRODUCT(T48:Y48,$T$4:$Y$4)</f>
        <v>0.699545903257651</v>
      </c>
      <c r="AE48" s="17" t="n">
        <f aca="false">Esperti_mod!AB48/(1+Esperti_mod!AB48-Esperti_mod!AA48)</f>
        <v>0.454132639325137</v>
      </c>
      <c r="AF48" s="17" t="n">
        <f aca="false">Esperti_mod!AD48/(1+Esperti_mod!AD48-Esperti_mod!AC48)</f>
        <v>0.635950821143319</v>
      </c>
      <c r="AG48" s="18" t="n">
        <f aca="false">ROUND(Esperti_mod!AE48*Esperti_mod!$AF$7+Esperti_mod!AF48*(1-Esperti_mod!$AF$7),4)</f>
        <v>0.545</v>
      </c>
      <c r="AI48" s="16" t="str">
        <f aca="false">"WHEN "&amp;CHAR(34)&amp;"clc06"&amp;CHAR(34)&amp;"= '"&amp;$A48&amp;"' THEN "&amp;AG48</f>
        <v>WHEN "clc06"= '31317' THEN 0,545</v>
      </c>
    </row>
    <row r="49" customFormat="false" ht="14.65" hidden="false" customHeight="false" outlineLevel="0" collapsed="false">
      <c r="A49" s="8" t="s">
        <v>57</v>
      </c>
      <c r="B49" s="8" t="n">
        <f aca="false">(Esperti!B49)</f>
        <v>0.5</v>
      </c>
      <c r="C49" s="8" t="n">
        <f aca="false">Esperti!F49</f>
        <v>0.1</v>
      </c>
      <c r="D49" s="8" t="n">
        <f aca="false">Esperti!J49</f>
        <v>0.5</v>
      </c>
      <c r="E49" s="8" t="n">
        <f aca="false">(Esperti!N49)</f>
        <v>0.2</v>
      </c>
      <c r="F49" s="8" t="n">
        <f aca="false">(Esperti!R49)</f>
        <v>0.4</v>
      </c>
      <c r="G49" s="8" t="n">
        <f aca="false">(Esperti!V49)</f>
        <v>0.7</v>
      </c>
      <c r="H49" s="8" t="n">
        <f aca="false">(Esperti!C49)</f>
        <v>0.6</v>
      </c>
      <c r="I49" s="8" t="n">
        <f aca="false">Esperti!G49</f>
        <v>0.2</v>
      </c>
      <c r="J49" s="8" t="n">
        <f aca="false">Esperti!K49</f>
        <v>0.6</v>
      </c>
      <c r="K49" s="8" t="n">
        <f aca="false">(Esperti!O49)</f>
        <v>0.3</v>
      </c>
      <c r="L49" s="8" t="n">
        <f aca="false">(Esperti!S49)</f>
        <v>0.5</v>
      </c>
      <c r="M49" s="8" t="n">
        <f aca="false">(Esperti!W49)</f>
        <v>0.8</v>
      </c>
      <c r="N49" s="8" t="n">
        <f aca="false">(Esperti!D49)</f>
        <v>0.7</v>
      </c>
      <c r="O49" s="8" t="n">
        <f aca="false">Esperti!H49</f>
        <v>0.2</v>
      </c>
      <c r="P49" s="8" t="n">
        <f aca="false">Esperti!L49</f>
        <v>0.7</v>
      </c>
      <c r="Q49" s="8" t="n">
        <f aca="false">(Esperti!P49)</f>
        <v>0.4</v>
      </c>
      <c r="R49" s="8" t="n">
        <f aca="false">(Esperti!T49)</f>
        <v>0.5</v>
      </c>
      <c r="S49" s="8" t="n">
        <f aca="false">(Esperti!X49)</f>
        <v>0.8</v>
      </c>
      <c r="T49" s="8" t="n">
        <f aca="false">(Esperti!E49)</f>
        <v>0.8</v>
      </c>
      <c r="U49" s="8" t="n">
        <f aca="false">Esperti!I49</f>
        <v>0.3</v>
      </c>
      <c r="V49" s="8" t="n">
        <f aca="false">Esperti!M49</f>
        <v>0.8</v>
      </c>
      <c r="W49" s="8" t="n">
        <f aca="false">(Esperti!Q49)</f>
        <v>0.5</v>
      </c>
      <c r="X49" s="8" t="n">
        <f aca="false">(Esperti!U49)</f>
        <v>0.6</v>
      </c>
      <c r="Y49" s="8" t="n">
        <f aca="false">(Esperti!Y49)</f>
        <v>0.9</v>
      </c>
      <c r="AA49" s="8" t="n">
        <f aca="false">SUMPRODUCT(B49:G49,$T$4:$Y$4)</f>
        <v>0.399052319842053</v>
      </c>
      <c r="AB49" s="8" t="n">
        <f aca="false">SUMPRODUCT(H49:M49,$T$4:$Y$4)</f>
        <v>0.499052319842053</v>
      </c>
      <c r="AC49" s="8" t="n">
        <f aca="false">SUMPRODUCT(N49:S49,$T$4:$Y$4)</f>
        <v>0.548775913129319</v>
      </c>
      <c r="AD49" s="8" t="n">
        <f aca="false">SUMPRODUCT(T49:Y49,$T$4:$Y$4)</f>
        <v>0.648775913129319</v>
      </c>
      <c r="AE49" s="17" t="n">
        <f aca="false">Esperti_mod!AB49/(1+Esperti_mod!AB49-Esperti_mod!AA49)</f>
        <v>0.453683927129139</v>
      </c>
      <c r="AF49" s="17" t="n">
        <f aca="false">Esperti_mod!AD49/(1+Esperti_mod!AD49-Esperti_mod!AC49)</f>
        <v>0.589796284663017</v>
      </c>
      <c r="AG49" s="18" t="n">
        <f aca="false">ROUND(Esperti_mod!AE49*Esperti_mod!$AF$7+Esperti_mod!AF49*(1-Esperti_mod!$AF$7),4)</f>
        <v>0.5217</v>
      </c>
      <c r="AI49" s="16" t="str">
        <f aca="false">"WHEN "&amp;CHAR(34)&amp;"clc06"&amp;CHAR(34)&amp;"= '"&amp;$A49&amp;"' THEN "&amp;AG49</f>
        <v>WHEN "clc06"= '31321' THEN 0,5217</v>
      </c>
    </row>
    <row r="50" customFormat="false" ht="14.65" hidden="false" customHeight="false" outlineLevel="0" collapsed="false">
      <c r="A50" s="8" t="s">
        <v>58</v>
      </c>
      <c r="B50" s="8" t="n">
        <f aca="false">(Esperti!B50)</f>
        <v>0.5</v>
      </c>
      <c r="C50" s="8" t="n">
        <f aca="false">Esperti!F50</f>
        <v>0.1</v>
      </c>
      <c r="D50" s="8" t="n">
        <f aca="false">Esperti!J50</f>
        <v>0.5</v>
      </c>
      <c r="E50" s="8" t="n">
        <f aca="false">(Esperti!N50)</f>
        <v>0.2</v>
      </c>
      <c r="F50" s="8" t="n">
        <f aca="false">(Esperti!R50)</f>
        <v>0.5</v>
      </c>
      <c r="G50" s="8" t="n">
        <f aca="false">(Esperti!V50)</f>
        <v>0.5</v>
      </c>
      <c r="H50" s="8" t="n">
        <f aca="false">(Esperti!C50)</f>
        <v>0.6</v>
      </c>
      <c r="I50" s="8" t="n">
        <f aca="false">Esperti!G50</f>
        <v>0.2</v>
      </c>
      <c r="J50" s="8" t="n">
        <f aca="false">Esperti!K50</f>
        <v>0.6</v>
      </c>
      <c r="K50" s="8" t="n">
        <f aca="false">(Esperti!O50)</f>
        <v>0.3</v>
      </c>
      <c r="L50" s="8" t="n">
        <f aca="false">(Esperti!S50)</f>
        <v>0.6</v>
      </c>
      <c r="M50" s="8" t="n">
        <f aca="false">(Esperti!W50)</f>
        <v>0.6</v>
      </c>
      <c r="N50" s="8" t="n">
        <f aca="false">(Esperti!D50)</f>
        <v>0.7</v>
      </c>
      <c r="O50" s="8" t="n">
        <f aca="false">Esperti!H50</f>
        <v>0.2</v>
      </c>
      <c r="P50" s="8" t="n">
        <f aca="false">Esperti!L50</f>
        <v>0.7</v>
      </c>
      <c r="Q50" s="8" t="n">
        <f aca="false">(Esperti!P50)</f>
        <v>0.4</v>
      </c>
      <c r="R50" s="8" t="n">
        <f aca="false">(Esperti!T50)</f>
        <v>0.7</v>
      </c>
      <c r="S50" s="8" t="n">
        <f aca="false">(Esperti!X50)</f>
        <v>0.7</v>
      </c>
      <c r="T50" s="8" t="n">
        <f aca="false">(Esperti!E50)</f>
        <v>0.8</v>
      </c>
      <c r="U50" s="8" t="n">
        <f aca="false">Esperti!I50</f>
        <v>0.3</v>
      </c>
      <c r="V50" s="8" t="n">
        <f aca="false">Esperti!M50</f>
        <v>0.8</v>
      </c>
      <c r="W50" s="8" t="n">
        <f aca="false">(Esperti!Q50)</f>
        <v>0.5</v>
      </c>
      <c r="X50" s="8" t="n">
        <f aca="false">(Esperti!U50)</f>
        <v>0.8</v>
      </c>
      <c r="Y50" s="8" t="n">
        <f aca="false">(Esperti!Y50)</f>
        <v>0.8</v>
      </c>
      <c r="AA50" s="8" t="n">
        <f aca="false">SUMPRODUCT(B50:G50,$T$4:$Y$4)</f>
        <v>0.38279368213228</v>
      </c>
      <c r="AB50" s="8" t="n">
        <f aca="false">SUMPRODUCT(H50:M50,$T$4:$Y$4)</f>
        <v>0.48279368213228</v>
      </c>
      <c r="AC50" s="8" t="n">
        <f aca="false">SUMPRODUCT(N50:S50,$T$4:$Y$4)</f>
        <v>0.56604146100691</v>
      </c>
      <c r="AD50" s="8" t="n">
        <f aca="false">SUMPRODUCT(T50:Y50,$T$4:$Y$4)</f>
        <v>0.66604146100691</v>
      </c>
      <c r="AE50" s="17" t="n">
        <f aca="false">Esperti_mod!AB50/(1+Esperti_mod!AB50-Esperti_mod!AA50)</f>
        <v>0.438903347392982</v>
      </c>
      <c r="AF50" s="17" t="n">
        <f aca="false">Esperti_mod!AD50/(1+Esperti_mod!AD50-Esperti_mod!AC50)</f>
        <v>0.605492237279009</v>
      </c>
      <c r="AG50" s="18" t="n">
        <f aca="false">ROUND(Esperti_mod!AE50*Esperti_mod!$AF$7+Esperti_mod!AF50*(1-Esperti_mod!$AF$7),4)</f>
        <v>0.5222</v>
      </c>
      <c r="AI50" s="16" t="str">
        <f aca="false">"WHEN "&amp;CHAR(34)&amp;"clc06"&amp;CHAR(34)&amp;"= '"&amp;$A50&amp;"' THEN "&amp;AG50</f>
        <v>WHEN "clc06"= '31322' THEN 0,5222</v>
      </c>
    </row>
    <row r="51" customFormat="false" ht="14.65" hidden="false" customHeight="false" outlineLevel="0" collapsed="false">
      <c r="A51" s="8" t="s">
        <v>59</v>
      </c>
      <c r="B51" s="8" t="n">
        <f aca="false">(Esperti!B51)</f>
        <v>0.7</v>
      </c>
      <c r="C51" s="8" t="n">
        <f aca="false">Esperti!F51</f>
        <v>0.8</v>
      </c>
      <c r="D51" s="8" t="n">
        <f aca="false">Esperti!J51</f>
        <v>0.5</v>
      </c>
      <c r="E51" s="8" t="n">
        <f aca="false">(Esperti!N51)</f>
        <v>0.4</v>
      </c>
      <c r="F51" s="8" t="n">
        <f aca="false">(Esperti!R51)</f>
        <v>0.7</v>
      </c>
      <c r="G51" s="8" t="n">
        <f aca="false">(Esperti!V51)</f>
        <v>0.8</v>
      </c>
      <c r="H51" s="8" t="n">
        <f aca="false">(Esperti!C51)</f>
        <v>0.8</v>
      </c>
      <c r="I51" s="8" t="n">
        <f aca="false">Esperti!G51</f>
        <v>1</v>
      </c>
      <c r="J51" s="8" t="n">
        <f aca="false">Esperti!K51</f>
        <v>0.6</v>
      </c>
      <c r="K51" s="8" t="n">
        <f aca="false">(Esperti!O51)</f>
        <v>0.5</v>
      </c>
      <c r="L51" s="8" t="n">
        <f aca="false">(Esperti!S51)</f>
        <v>0.8</v>
      </c>
      <c r="M51" s="8" t="n">
        <f aca="false">(Esperti!W51)</f>
        <v>1</v>
      </c>
      <c r="N51" s="8" t="n">
        <f aca="false">(Esperti!D51)</f>
        <v>0.8</v>
      </c>
      <c r="O51" s="8" t="n">
        <f aca="false">Esperti!H51</f>
        <v>1</v>
      </c>
      <c r="P51" s="8" t="n">
        <f aca="false">Esperti!L51</f>
        <v>0.7</v>
      </c>
      <c r="Q51" s="8" t="n">
        <f aca="false">(Esperti!P51)</f>
        <v>0.5</v>
      </c>
      <c r="R51" s="8" t="n">
        <f aca="false">(Esperti!T51)</f>
        <v>0.8</v>
      </c>
      <c r="S51" s="8" t="n">
        <f aca="false">(Esperti!X51)</f>
        <v>1</v>
      </c>
      <c r="T51" s="8" t="n">
        <f aca="false">(Esperti!E51)</f>
        <v>0.9</v>
      </c>
      <c r="U51" s="8" t="n">
        <f aca="false">Esperti!I51</f>
        <v>1</v>
      </c>
      <c r="V51" s="8" t="n">
        <f aca="false">Esperti!M51</f>
        <v>0.8</v>
      </c>
      <c r="W51" s="8" t="n">
        <f aca="false">(Esperti!Q51)</f>
        <v>0.6</v>
      </c>
      <c r="X51" s="8" t="n">
        <f aca="false">(Esperti!U51)</f>
        <v>0.9</v>
      </c>
      <c r="Y51" s="8" t="n">
        <f aca="false">(Esperti!Y51)</f>
        <v>1</v>
      </c>
      <c r="AA51" s="8" t="n">
        <f aca="false">SUMPRODUCT(B51:G51,$T$4:$Y$4)</f>
        <v>0.650394866732478</v>
      </c>
      <c r="AB51" s="8" t="n">
        <f aca="false">SUMPRODUCT(H51:M51,$T$4:$Y$4)</f>
        <v>0.783741362290227</v>
      </c>
      <c r="AC51" s="8" t="n">
        <f aca="false">SUMPRODUCT(N51:S51,$T$4:$Y$4)</f>
        <v>0.800118460019743</v>
      </c>
      <c r="AD51" s="8" t="n">
        <f aca="false">SUMPRODUCT(T51:Y51,$T$4:$Y$4)</f>
        <v>0.866771964461994</v>
      </c>
      <c r="AE51" s="17" t="n">
        <f aca="false">Esperti_mod!AB51/(1+Esperti_mod!AB51-Esperti_mod!AA51)</f>
        <v>0.691528464915337</v>
      </c>
      <c r="AF51" s="17" t="n">
        <f aca="false">Esperti_mod!AD51/(1+Esperti_mod!AD51-Esperti_mod!AC51)</f>
        <v>0.812608743938104</v>
      </c>
      <c r="AG51" s="18" t="n">
        <f aca="false">ROUND(Esperti_mod!AE51*Esperti_mod!$AF$7+Esperti_mod!AF51*(1-Esperti_mod!$AF$7),4)</f>
        <v>0.7521</v>
      </c>
      <c r="AI51" s="16" t="str">
        <f aca="false">"WHEN "&amp;CHAR(34)&amp;"clc06"&amp;CHAR(34)&amp;"= '"&amp;$A51&amp;"' THEN "&amp;AG51</f>
        <v>WHEN "clc06"= '31323' THEN 0,7521</v>
      </c>
    </row>
    <row r="52" customFormat="false" ht="14.65" hidden="false" customHeight="false" outlineLevel="0" collapsed="false">
      <c r="A52" s="8" t="s">
        <v>60</v>
      </c>
      <c r="B52" s="8" t="n">
        <f aca="false">(Esperti!B52)</f>
        <v>0.7</v>
      </c>
      <c r="C52" s="8" t="n">
        <f aca="false">Esperti!F52</f>
        <v>0.4</v>
      </c>
      <c r="D52" s="8" t="n">
        <f aca="false">Esperti!J52</f>
        <v>0.4</v>
      </c>
      <c r="E52" s="8" t="n">
        <f aca="false">(Esperti!N52)</f>
        <v>0.2</v>
      </c>
      <c r="F52" s="8" t="n">
        <f aca="false">(Esperti!R52)</f>
        <v>0.7</v>
      </c>
      <c r="G52" s="8" t="n">
        <f aca="false">(Esperti!V52)</f>
        <v>0.7</v>
      </c>
      <c r="H52" s="8" t="n">
        <f aca="false">(Esperti!C52)</f>
        <v>0.8</v>
      </c>
      <c r="I52" s="8" t="n">
        <f aca="false">Esperti!G52</f>
        <v>0.5</v>
      </c>
      <c r="J52" s="8" t="n">
        <f aca="false">Esperti!K52</f>
        <v>0.5</v>
      </c>
      <c r="K52" s="8" t="n">
        <f aca="false">(Esperti!O52)</f>
        <v>0.3</v>
      </c>
      <c r="L52" s="8" t="n">
        <f aca="false">(Esperti!S52)</f>
        <v>0.8</v>
      </c>
      <c r="M52" s="8" t="n">
        <f aca="false">(Esperti!W52)</f>
        <v>0.8</v>
      </c>
      <c r="N52" s="8" t="n">
        <f aca="false">(Esperti!D52)</f>
        <v>0.8</v>
      </c>
      <c r="O52" s="8" t="n">
        <f aca="false">Esperti!H52</f>
        <v>0.5</v>
      </c>
      <c r="P52" s="8" t="n">
        <f aca="false">Esperti!L52</f>
        <v>0.5</v>
      </c>
      <c r="Q52" s="8" t="n">
        <f aca="false">(Esperti!P52)</f>
        <v>0.4</v>
      </c>
      <c r="R52" s="8" t="n">
        <f aca="false">(Esperti!T52)</f>
        <v>0.8</v>
      </c>
      <c r="S52" s="8" t="n">
        <f aca="false">(Esperti!X52)</f>
        <v>0.8</v>
      </c>
      <c r="T52" s="8" t="n">
        <f aca="false">(Esperti!E52)</f>
        <v>0.9</v>
      </c>
      <c r="U52" s="8" t="n">
        <f aca="false">Esperti!I52</f>
        <v>0.6</v>
      </c>
      <c r="V52" s="8" t="n">
        <f aca="false">Esperti!M52</f>
        <v>0.6</v>
      </c>
      <c r="W52" s="8" t="n">
        <f aca="false">(Esperti!Q52)</f>
        <v>0.5</v>
      </c>
      <c r="X52" s="8" t="n">
        <f aca="false">(Esperti!U52)</f>
        <v>0.9</v>
      </c>
      <c r="Y52" s="8" t="n">
        <f aca="false">(Esperti!Y52)</f>
        <v>0.9</v>
      </c>
      <c r="AA52" s="8" t="n">
        <f aca="false">SUMPRODUCT(B52:G52,$T$4:$Y$4)</f>
        <v>0.516949654491609</v>
      </c>
      <c r="AB52" s="8" t="n">
        <f aca="false">SUMPRODUCT(H52:M52,$T$4:$Y$4)</f>
        <v>0.616949654491609</v>
      </c>
      <c r="AC52" s="8" t="n">
        <f aca="false">SUMPRODUCT(N52:S52,$T$4:$Y$4)</f>
        <v>0.633682132280355</v>
      </c>
      <c r="AD52" s="8" t="n">
        <f aca="false">SUMPRODUCT(T52:Y52,$T$4:$Y$4)</f>
        <v>0.733682132280356</v>
      </c>
      <c r="AE52" s="17" t="n">
        <f aca="false">Esperti_mod!AB52/(1+Esperti_mod!AB52-Esperti_mod!AA52)</f>
        <v>0.560863322265099</v>
      </c>
      <c r="AF52" s="17" t="n">
        <f aca="false">Esperti_mod!AD52/(1+Esperti_mod!AD52-Esperti_mod!AC52)</f>
        <v>0.666983756618505</v>
      </c>
      <c r="AG52" s="18" t="n">
        <f aca="false">ROUND(Esperti_mod!AE52*Esperti_mod!$AF$7+Esperti_mod!AF52*(1-Esperti_mod!$AF$7),4)</f>
        <v>0.6139</v>
      </c>
      <c r="AI52" s="16" t="str">
        <f aca="false">"WHEN "&amp;CHAR(34)&amp;"clc06"&amp;CHAR(34)&amp;"= '"&amp;$A52&amp;"' THEN "&amp;AG52</f>
        <v>WHEN "clc06"= '31325' THEN 0,6139</v>
      </c>
    </row>
    <row r="53" customFormat="false" ht="14.65" hidden="false" customHeight="false" outlineLevel="0" collapsed="false">
      <c r="A53" s="8" t="s">
        <v>61</v>
      </c>
      <c r="B53" s="8" t="n">
        <f aca="false">(Esperti!B53)</f>
        <v>0.7</v>
      </c>
      <c r="C53" s="8" t="n">
        <f aca="false">Esperti!F53</f>
        <v>0.4</v>
      </c>
      <c r="D53" s="8" t="n">
        <f aca="false">Esperti!J53</f>
        <v>0.2</v>
      </c>
      <c r="E53" s="8" t="n">
        <f aca="false">(Esperti!N53)</f>
        <v>0.4</v>
      </c>
      <c r="F53" s="8" t="n">
        <f aca="false">(Esperti!R53)</f>
        <v>0.5</v>
      </c>
      <c r="G53" s="8" t="n">
        <f aca="false">(Esperti!V53)</f>
        <v>0.2</v>
      </c>
      <c r="H53" s="8" t="n">
        <f aca="false">(Esperti!C53)</f>
        <v>0.8</v>
      </c>
      <c r="I53" s="8" t="n">
        <f aca="false">Esperti!G53</f>
        <v>0.5</v>
      </c>
      <c r="J53" s="8" t="n">
        <f aca="false">Esperti!K53</f>
        <v>0.3</v>
      </c>
      <c r="K53" s="8" t="n">
        <f aca="false">(Esperti!O53)</f>
        <v>0.5</v>
      </c>
      <c r="L53" s="8" t="n">
        <f aca="false">(Esperti!S53)</f>
        <v>0.6</v>
      </c>
      <c r="M53" s="8" t="n">
        <f aca="false">(Esperti!W53)</f>
        <v>0.3</v>
      </c>
      <c r="N53" s="8" t="n">
        <f aca="false">(Esperti!D53)</f>
        <v>0.8</v>
      </c>
      <c r="O53" s="8" t="n">
        <f aca="false">Esperti!H53</f>
        <v>0.5</v>
      </c>
      <c r="P53" s="8" t="n">
        <f aca="false">Esperti!L53</f>
        <v>0.4</v>
      </c>
      <c r="Q53" s="8" t="n">
        <f aca="false">(Esperti!P53)</f>
        <v>0.5</v>
      </c>
      <c r="R53" s="8" t="n">
        <f aca="false">(Esperti!T53)</f>
        <v>0.7</v>
      </c>
      <c r="S53" s="8" t="n">
        <f aca="false">(Esperti!X53)</f>
        <v>0.4</v>
      </c>
      <c r="T53" s="8" t="n">
        <f aca="false">(Esperti!E53)</f>
        <v>0.9</v>
      </c>
      <c r="U53" s="8" t="n">
        <f aca="false">Esperti!I53</f>
        <v>0.6</v>
      </c>
      <c r="V53" s="8" t="n">
        <f aca="false">Esperti!M53</f>
        <v>0.5</v>
      </c>
      <c r="W53" s="8" t="n">
        <f aca="false">(Esperti!Q53)</f>
        <v>0.6</v>
      </c>
      <c r="X53" s="8" t="n">
        <f aca="false">(Esperti!U53)</f>
        <v>0.8</v>
      </c>
      <c r="Y53" s="8" t="n">
        <f aca="false">(Esperti!Y53)</f>
        <v>0.5</v>
      </c>
      <c r="AA53" s="8" t="n">
        <f aca="false">SUMPRODUCT(B53:G53,$T$4:$Y$4)</f>
        <v>0.400829220138203</v>
      </c>
      <c r="AB53" s="8" t="n">
        <f aca="false">SUMPRODUCT(H53:M53,$T$4:$Y$4)</f>
        <v>0.500829220138203</v>
      </c>
      <c r="AC53" s="8" t="n">
        <f aca="false">SUMPRODUCT(N53:S53,$T$4:$Y$4)</f>
        <v>0.550730503455084</v>
      </c>
      <c r="AD53" s="8" t="n">
        <f aca="false">SUMPRODUCT(T53:Y53,$T$4:$Y$4)</f>
        <v>0.650730503455084</v>
      </c>
      <c r="AE53" s="17" t="n">
        <f aca="false">Esperti_mod!AB53/(1+Esperti_mod!AB53-Esperti_mod!AA53)</f>
        <v>0.45529929103473</v>
      </c>
      <c r="AF53" s="17" t="n">
        <f aca="false">Esperti_mod!AD53/(1+Esperti_mod!AD53-Esperti_mod!AC53)</f>
        <v>0.591573184959167</v>
      </c>
      <c r="AG53" s="18" t="n">
        <f aca="false">ROUND(Esperti_mod!AE53*Esperti_mod!$AF$7+Esperti_mod!AF53*(1-Esperti_mod!$AF$7),4)</f>
        <v>0.5234</v>
      </c>
      <c r="AI53" s="16" t="str">
        <f aca="false">"WHEN "&amp;CHAR(34)&amp;"clc06"&amp;CHAR(34)&amp;"= '"&amp;$A53&amp;"' THEN "&amp;AG53</f>
        <v>WHEN "clc06"= '3211' THEN 0,5234</v>
      </c>
    </row>
    <row r="54" customFormat="false" ht="14.65" hidden="false" customHeight="false" outlineLevel="0" collapsed="false">
      <c r="A54" s="8" t="s">
        <v>62</v>
      </c>
      <c r="B54" s="8" t="n">
        <f aca="false">(Esperti!B54)</f>
        <v>0.8</v>
      </c>
      <c r="C54" s="8" t="n">
        <f aca="false">Esperti!F54</f>
        <v>0.7</v>
      </c>
      <c r="D54" s="8" t="n">
        <f aca="false">Esperti!J54</f>
        <v>0.4</v>
      </c>
      <c r="E54" s="8" t="n">
        <f aca="false">(Esperti!N54)</f>
        <v>0.7</v>
      </c>
      <c r="F54" s="8" t="n">
        <f aca="false">(Esperti!R54)</f>
        <v>0.8</v>
      </c>
      <c r="G54" s="8" t="n">
        <f aca="false">(Esperti!V54)</f>
        <v>0.7</v>
      </c>
      <c r="H54" s="8" t="n">
        <f aca="false">(Esperti!C54)</f>
        <v>1</v>
      </c>
      <c r="I54" s="8" t="n">
        <f aca="false">Esperti!G54</f>
        <v>0.8</v>
      </c>
      <c r="J54" s="8" t="n">
        <f aca="false">Esperti!K54</f>
        <v>0.5</v>
      </c>
      <c r="K54" s="8" t="n">
        <f aca="false">(Esperti!O54)</f>
        <v>0.8</v>
      </c>
      <c r="L54" s="8" t="n">
        <f aca="false">(Esperti!S54)</f>
        <v>1</v>
      </c>
      <c r="M54" s="8" t="n">
        <f aca="false">(Esperti!W54)</f>
        <v>0.8</v>
      </c>
      <c r="N54" s="8" t="n">
        <f aca="false">(Esperti!D54)</f>
        <v>1</v>
      </c>
      <c r="O54" s="8" t="n">
        <f aca="false">Esperti!H54</f>
        <v>0.8</v>
      </c>
      <c r="P54" s="8" t="n">
        <f aca="false">Esperti!L54</f>
        <v>0.5</v>
      </c>
      <c r="Q54" s="8" t="n">
        <f aca="false">(Esperti!P54)</f>
        <v>0.8</v>
      </c>
      <c r="R54" s="8" t="n">
        <f aca="false">(Esperti!T54)</f>
        <v>1</v>
      </c>
      <c r="S54" s="8" t="n">
        <f aca="false">(Esperti!X54)</f>
        <v>0.8</v>
      </c>
      <c r="T54" s="8" t="n">
        <f aca="false">(Esperti!E54)</f>
        <v>1</v>
      </c>
      <c r="U54" s="8" t="n">
        <f aca="false">Esperti!I54</f>
        <v>0.9</v>
      </c>
      <c r="V54" s="8" t="n">
        <f aca="false">Esperti!M54</f>
        <v>0.6</v>
      </c>
      <c r="W54" s="8" t="n">
        <f aca="false">(Esperti!Q54)</f>
        <v>0.9</v>
      </c>
      <c r="X54" s="8" t="n">
        <f aca="false">(Esperti!U54)</f>
        <v>1</v>
      </c>
      <c r="Y54" s="8" t="n">
        <f aca="false">(Esperti!Y54)</f>
        <v>0.9</v>
      </c>
      <c r="AA54" s="8" t="n">
        <f aca="false">SUMPRODUCT(B54:G54,$T$4:$Y$4)</f>
        <v>0.684412635735439</v>
      </c>
      <c r="AB54" s="8" t="n">
        <f aca="false">SUMPRODUCT(H54:M54,$T$4:$Y$4)</f>
        <v>0.817956564659427</v>
      </c>
      <c r="AC54" s="8" t="n">
        <f aca="false">SUMPRODUCT(N54:S54,$T$4:$Y$4)</f>
        <v>0.817956564659427</v>
      </c>
      <c r="AD54" s="8" t="n">
        <f aca="false">SUMPRODUCT(T54:Y54,$T$4:$Y$4)</f>
        <v>0.884412635735439</v>
      </c>
      <c r="AE54" s="17" t="n">
        <f aca="false">Esperti_mod!AB54/(1+Esperti_mod!AB54-Esperti_mod!AA54)</f>
        <v>0.721592294562302</v>
      </c>
      <c r="AF54" s="17" t="n">
        <f aca="false">Esperti_mod!AD54/(1+Esperti_mod!AD54-Esperti_mod!AC54)</f>
        <v>0.829300577606635</v>
      </c>
      <c r="AG54" s="18" t="n">
        <f aca="false">ROUND(Esperti_mod!AE54*Esperti_mod!$AF$7+Esperti_mod!AF54*(1-Esperti_mod!$AF$7),4)</f>
        <v>0.7754</v>
      </c>
      <c r="AI54" s="16" t="str">
        <f aca="false">"WHEN "&amp;CHAR(34)&amp;"clc06"&amp;CHAR(34)&amp;"= '"&amp;$A54&amp;"' THEN "&amp;AG54</f>
        <v>WHEN "clc06"= '3212' THEN 0,7754</v>
      </c>
    </row>
    <row r="55" customFormat="false" ht="14.65" hidden="false" customHeight="false" outlineLevel="0" collapsed="false">
      <c r="A55" s="8" t="s">
        <v>63</v>
      </c>
      <c r="B55" s="8" t="n">
        <f aca="false">(Esperti!B55)</f>
        <v>0.4</v>
      </c>
      <c r="C55" s="8" t="n">
        <f aca="false">Esperti!F55</f>
        <v>0.7</v>
      </c>
      <c r="D55" s="8" t="n">
        <f aca="false">Esperti!J55</f>
        <v>0.2</v>
      </c>
      <c r="E55" s="8" t="n">
        <f aca="false">(Esperti!N55)</f>
        <v>0.4</v>
      </c>
      <c r="F55" s="8" t="n">
        <f aca="false">(Esperti!R55)</f>
        <v>0.2</v>
      </c>
      <c r="G55" s="8" t="n">
        <f aca="false">(Esperti!V55)</f>
        <v>0.8</v>
      </c>
      <c r="H55" s="8" t="n">
        <f aca="false">(Esperti!C55)</f>
        <v>0.5</v>
      </c>
      <c r="I55" s="8" t="n">
        <f aca="false">Esperti!G55</f>
        <v>0.8</v>
      </c>
      <c r="J55" s="8" t="n">
        <f aca="false">Esperti!K55</f>
        <v>0.3</v>
      </c>
      <c r="K55" s="8" t="n">
        <f aca="false">(Esperti!O55)</f>
        <v>0.5</v>
      </c>
      <c r="L55" s="8" t="n">
        <f aca="false">(Esperti!S55)</f>
        <v>0.3</v>
      </c>
      <c r="M55" s="8" t="n">
        <f aca="false">(Esperti!W55)</f>
        <v>1</v>
      </c>
      <c r="N55" s="8" t="n">
        <f aca="false">(Esperti!D55)</f>
        <v>0.5</v>
      </c>
      <c r="O55" s="8" t="n">
        <f aca="false">Esperti!H55</f>
        <v>0.8</v>
      </c>
      <c r="P55" s="8" t="n">
        <f aca="false">Esperti!L55</f>
        <v>0.4</v>
      </c>
      <c r="Q55" s="8" t="n">
        <f aca="false">(Esperti!P55)</f>
        <v>0.5</v>
      </c>
      <c r="R55" s="8" t="n">
        <f aca="false">(Esperti!T55)</f>
        <v>0.4</v>
      </c>
      <c r="S55" s="8" t="n">
        <f aca="false">(Esperti!X55)</f>
        <v>1</v>
      </c>
      <c r="T55" s="8" t="n">
        <f aca="false">(Esperti!E55)</f>
        <v>0.6</v>
      </c>
      <c r="U55" s="8" t="n">
        <f aca="false">Esperti!I55</f>
        <v>0.9</v>
      </c>
      <c r="V55" s="8" t="n">
        <f aca="false">Esperti!M55</f>
        <v>0.5</v>
      </c>
      <c r="W55" s="8" t="n">
        <f aca="false">(Esperti!Q55)</f>
        <v>0.6</v>
      </c>
      <c r="X55" s="8" t="n">
        <f aca="false">(Esperti!U55)</f>
        <v>0.5</v>
      </c>
      <c r="Y55" s="8" t="n">
        <f aca="false">(Esperti!Y55)</f>
        <v>1</v>
      </c>
      <c r="AA55" s="8" t="n">
        <f aca="false">SUMPRODUCT(B55:G55,$T$4:$Y$4)</f>
        <v>0.450019743336624</v>
      </c>
      <c r="AB55" s="8" t="n">
        <f aca="false">SUMPRODUCT(H55:M55,$T$4:$Y$4)</f>
        <v>0.566614017769003</v>
      </c>
      <c r="AC55" s="8" t="n">
        <f aca="false">SUMPRODUCT(N55:S55,$T$4:$Y$4)</f>
        <v>0.599921026653504</v>
      </c>
      <c r="AD55" s="8" t="n">
        <f aca="false">SUMPRODUCT(T55:Y55,$T$4:$Y$4)</f>
        <v>0.683326752221125</v>
      </c>
      <c r="AE55" s="17" t="n">
        <f aca="false">Esperti_mod!AB55/(1+Esperti_mod!AB55-Esperti_mod!AA55)</f>
        <v>0.507448435607501</v>
      </c>
      <c r="AF55" s="17" t="n">
        <f aca="false">Esperti_mod!AD55/(1+Esperti_mod!AD55-Esperti_mod!AC55)</f>
        <v>0.630721008847461</v>
      </c>
      <c r="AG55" s="18" t="n">
        <f aca="false">ROUND(Esperti_mod!AE55*Esperti_mod!$AF$7+Esperti_mod!AF55*(1-Esperti_mod!$AF$7),4)</f>
        <v>0.5691</v>
      </c>
      <c r="AI55" s="16" t="str">
        <f aca="false">"WHEN "&amp;CHAR(34)&amp;"clc06"&amp;CHAR(34)&amp;"= '"&amp;$A55&amp;"' THEN "&amp;AG55</f>
        <v>WHEN "clc06"= '3231' THEN 0,5691</v>
      </c>
    </row>
    <row r="56" customFormat="false" ht="14.65" hidden="false" customHeight="false" outlineLevel="0" collapsed="false">
      <c r="A56" s="8" t="s">
        <v>64</v>
      </c>
      <c r="B56" s="8" t="n">
        <f aca="false">(Esperti!B56)</f>
        <v>0.1</v>
      </c>
      <c r="C56" s="8" t="n">
        <f aca="false">Esperti!F56</f>
        <v>0.7</v>
      </c>
      <c r="D56" s="8" t="n">
        <f aca="false">Esperti!J56</f>
        <v>0.4</v>
      </c>
      <c r="E56" s="8" t="n">
        <f aca="false">(Esperti!N56)</f>
        <v>0.7</v>
      </c>
      <c r="F56" s="8" t="n">
        <f aca="false">(Esperti!R56)</f>
        <v>0.1</v>
      </c>
      <c r="G56" s="8" t="n">
        <f aca="false">(Esperti!V56)</f>
        <v>0.7</v>
      </c>
      <c r="H56" s="8" t="n">
        <f aca="false">(Esperti!C56)</f>
        <v>0.2</v>
      </c>
      <c r="I56" s="8" t="n">
        <f aca="false">Esperti!G56</f>
        <v>0.8</v>
      </c>
      <c r="J56" s="8" t="n">
        <f aca="false">Esperti!K56</f>
        <v>0.5</v>
      </c>
      <c r="K56" s="8" t="n">
        <f aca="false">(Esperti!O56)</f>
        <v>0.8</v>
      </c>
      <c r="L56" s="8" t="n">
        <f aca="false">(Esperti!S56)</f>
        <v>0.2</v>
      </c>
      <c r="M56" s="8" t="n">
        <f aca="false">(Esperti!W56)</f>
        <v>0.8</v>
      </c>
      <c r="N56" s="8" t="n">
        <f aca="false">(Esperti!D56)</f>
        <v>0.2</v>
      </c>
      <c r="O56" s="8" t="n">
        <f aca="false">Esperti!H56</f>
        <v>0.8</v>
      </c>
      <c r="P56" s="8" t="n">
        <f aca="false">Esperti!L56</f>
        <v>0.5</v>
      </c>
      <c r="Q56" s="8" t="n">
        <f aca="false">(Esperti!P56)</f>
        <v>0.8</v>
      </c>
      <c r="R56" s="8" t="n">
        <f aca="false">(Esperti!T56)</f>
        <v>0.2</v>
      </c>
      <c r="S56" s="8" t="n">
        <f aca="false">(Esperti!X56)</f>
        <v>0.8</v>
      </c>
      <c r="T56" s="8" t="n">
        <f aca="false">(Esperti!E56)</f>
        <v>0.3</v>
      </c>
      <c r="U56" s="8" t="n">
        <f aca="false">Esperti!I56</f>
        <v>0.9</v>
      </c>
      <c r="V56" s="8" t="n">
        <f aca="false">Esperti!M56</f>
        <v>0.6</v>
      </c>
      <c r="W56" s="8" t="n">
        <f aca="false">(Esperti!Q56)</f>
        <v>0.9</v>
      </c>
      <c r="X56" s="8" t="n">
        <f aca="false">(Esperti!U56)</f>
        <v>0.3</v>
      </c>
      <c r="Y56" s="8" t="n">
        <f aca="false">(Esperti!Y56)</f>
        <v>0.9</v>
      </c>
      <c r="AA56" s="8" t="n">
        <f aca="false">SUMPRODUCT(B56:G56,$T$4:$Y$4)</f>
        <v>0.449605133267522</v>
      </c>
      <c r="AB56" s="8" t="n">
        <f aca="false">SUMPRODUCT(H56:M56,$T$4:$Y$4)</f>
        <v>0.549605133267522</v>
      </c>
      <c r="AC56" s="8" t="n">
        <f aca="false">SUMPRODUCT(N56:S56,$T$4:$Y$4)</f>
        <v>0.549605133267522</v>
      </c>
      <c r="AD56" s="8" t="n">
        <f aca="false">SUMPRODUCT(T56:Y56,$T$4:$Y$4)</f>
        <v>0.649605133267522</v>
      </c>
      <c r="AE56" s="17" t="n">
        <f aca="false">Esperti_mod!AB56/(1+Esperti_mod!AB56-Esperti_mod!AA56)</f>
        <v>0.499641030243202</v>
      </c>
      <c r="AF56" s="17" t="n">
        <f aca="false">Esperti_mod!AD56/(1+Esperti_mod!AD56-Esperti_mod!AC56)</f>
        <v>0.590550121152293</v>
      </c>
      <c r="AG56" s="18" t="n">
        <f aca="false">ROUND(Esperti_mod!AE56*Esperti_mod!$AF$7+Esperti_mod!AF56*(1-Esperti_mod!$AF$7),4)</f>
        <v>0.5451</v>
      </c>
      <c r="AI56" s="16" t="str">
        <f aca="false">"WHEN "&amp;CHAR(34)&amp;"clc06"&amp;CHAR(34)&amp;"= '"&amp;$A56&amp;"' THEN "&amp;AG56</f>
        <v>WHEN "clc06"= '3232' THEN 0,5451</v>
      </c>
    </row>
    <row r="57" customFormat="false" ht="14.65" hidden="false" customHeight="false" outlineLevel="0" collapsed="false">
      <c r="A57" s="8" t="s">
        <v>65</v>
      </c>
      <c r="B57" s="8" t="n">
        <f aca="false">(Esperti!B57)</f>
        <v>0.7</v>
      </c>
      <c r="C57" s="8" t="n">
        <f aca="false">Esperti!F57</f>
        <v>0.5</v>
      </c>
      <c r="D57" s="8" t="n">
        <f aca="false">Esperti!J57</f>
        <v>0.7</v>
      </c>
      <c r="E57" s="8" t="n">
        <f aca="false">(Esperti!N57)</f>
        <v>0.7</v>
      </c>
      <c r="F57" s="8" t="n">
        <f aca="false">(Esperti!R57)</f>
        <v>0.4</v>
      </c>
      <c r="G57" s="8" t="n">
        <f aca="false">(Esperti!V57)</f>
        <v>0.8</v>
      </c>
      <c r="H57" s="8" t="n">
        <f aca="false">(Esperti!C57)</f>
        <v>0.8</v>
      </c>
      <c r="I57" s="8" t="n">
        <f aca="false">Esperti!G57</f>
        <v>0.6</v>
      </c>
      <c r="J57" s="8" t="n">
        <f aca="false">Esperti!K57</f>
        <v>0.8</v>
      </c>
      <c r="K57" s="8" t="n">
        <f aca="false">(Esperti!O57)</f>
        <v>0.8</v>
      </c>
      <c r="L57" s="8" t="n">
        <f aca="false">(Esperti!S57)</f>
        <v>0.5</v>
      </c>
      <c r="M57" s="8" t="n">
        <f aca="false">(Esperti!W57)</f>
        <v>1</v>
      </c>
      <c r="N57" s="8" t="n">
        <f aca="false">(Esperti!D57)</f>
        <v>0.8</v>
      </c>
      <c r="O57" s="8" t="n">
        <f aca="false">Esperti!H57</f>
        <v>0.7</v>
      </c>
      <c r="P57" s="8" t="n">
        <f aca="false">Esperti!L57</f>
        <v>0.8</v>
      </c>
      <c r="Q57" s="8" t="n">
        <f aca="false">(Esperti!P57)</f>
        <v>0.8</v>
      </c>
      <c r="R57" s="8" t="n">
        <f aca="false">(Esperti!T57)</f>
        <v>0.5</v>
      </c>
      <c r="S57" s="8" t="n">
        <f aca="false">(Esperti!X57)</f>
        <v>1</v>
      </c>
      <c r="T57" s="8" t="n">
        <f aca="false">(Esperti!E57)</f>
        <v>0.9</v>
      </c>
      <c r="U57" s="8" t="n">
        <f aca="false">Esperti!I57</f>
        <v>0.8</v>
      </c>
      <c r="V57" s="8" t="n">
        <f aca="false">Esperti!M57</f>
        <v>0.9</v>
      </c>
      <c r="W57" s="8" t="n">
        <f aca="false">(Esperti!Q57)</f>
        <v>0.9</v>
      </c>
      <c r="X57" s="8" t="n">
        <f aca="false">(Esperti!U57)</f>
        <v>0.6</v>
      </c>
      <c r="Y57" s="8" t="n">
        <f aca="false">(Esperti!Y57)</f>
        <v>1</v>
      </c>
      <c r="AA57" s="8" t="n">
        <f aca="false">SUMPRODUCT(B57:G57,$T$4:$Y$4)</f>
        <v>0.632300098716683</v>
      </c>
      <c r="AB57" s="8" t="n">
        <f aca="false">SUMPRODUCT(H57:M57,$T$4:$Y$4)</f>
        <v>0.748894373149062</v>
      </c>
      <c r="AC57" s="8" t="n">
        <f aca="false">SUMPRODUCT(N57:S57,$T$4:$Y$4)</f>
        <v>0.765646594274432</v>
      </c>
      <c r="AD57" s="8" t="n">
        <f aca="false">SUMPRODUCT(T57:Y57,$T$4:$Y$4)</f>
        <v>0.849052319842053</v>
      </c>
      <c r="AE57" s="17" t="n">
        <f aca="false">Esperti_mod!AB57/(1+Esperti_mod!AB57-Esperti_mod!AA57)</f>
        <v>0.67069515785379</v>
      </c>
      <c r="AF57" s="17" t="n">
        <f aca="false">Esperti_mod!AD57/(1+Esperti_mod!AD57-Esperti_mod!AC57)</f>
        <v>0.783688234061358</v>
      </c>
      <c r="AG57" s="18" t="n">
        <f aca="false">ROUND(Esperti_mod!AE57*Esperti_mod!$AF$7+Esperti_mod!AF57*(1-Esperti_mod!$AF$7),4)</f>
        <v>0.7272</v>
      </c>
      <c r="AI57" s="16" t="str">
        <f aca="false">"WHEN "&amp;CHAR(34)&amp;"clc06"&amp;CHAR(34)&amp;"= '"&amp;$A57&amp;"' THEN "&amp;AG57</f>
        <v>WHEN "clc06"= '324' THEN 0,7272</v>
      </c>
    </row>
    <row r="58" customFormat="false" ht="14.65" hidden="false" customHeight="false" outlineLevel="0" collapsed="false">
      <c r="A58" s="8" t="s">
        <v>66</v>
      </c>
      <c r="B58" s="8" t="n">
        <f aca="false">(Esperti!B58)</f>
        <v>0</v>
      </c>
      <c r="C58" s="8" t="n">
        <f aca="false">Esperti!F58</f>
        <v>0</v>
      </c>
      <c r="D58" s="8" t="n">
        <f aca="false">Esperti!J58</f>
        <v>0</v>
      </c>
      <c r="E58" s="8" t="n">
        <f aca="false">(Esperti!N58)</f>
        <v>0</v>
      </c>
      <c r="F58" s="8" t="n">
        <f aca="false">(Esperti!R58)</f>
        <v>0</v>
      </c>
      <c r="G58" s="8" t="n">
        <f aca="false">(Esperti!V58)</f>
        <v>0</v>
      </c>
      <c r="H58" s="8" t="n">
        <f aca="false">(Esperti!C58)</f>
        <v>0</v>
      </c>
      <c r="I58" s="8" t="n">
        <f aca="false">Esperti!G58</f>
        <v>0</v>
      </c>
      <c r="J58" s="8" t="n">
        <f aca="false">Esperti!K58</f>
        <v>0</v>
      </c>
      <c r="K58" s="8" t="n">
        <f aca="false">(Esperti!O58)</f>
        <v>0</v>
      </c>
      <c r="L58" s="8" t="n">
        <f aca="false">(Esperti!S58)</f>
        <v>0</v>
      </c>
      <c r="M58" s="8" t="n">
        <f aca="false">(Esperti!W58)</f>
        <v>0</v>
      </c>
      <c r="N58" s="8" t="n">
        <f aca="false">(Esperti!D58)</f>
        <v>0</v>
      </c>
      <c r="O58" s="8" t="n">
        <f aca="false">Esperti!H58</f>
        <v>0</v>
      </c>
      <c r="P58" s="8" t="n">
        <f aca="false">Esperti!L58</f>
        <v>0</v>
      </c>
      <c r="Q58" s="8" t="n">
        <f aca="false">(Esperti!P58)</f>
        <v>0</v>
      </c>
      <c r="R58" s="8" t="n">
        <f aca="false">(Esperti!T58)</f>
        <v>0</v>
      </c>
      <c r="S58" s="8" t="n">
        <f aca="false">(Esperti!X58)</f>
        <v>0</v>
      </c>
      <c r="T58" s="8" t="n">
        <f aca="false">(Esperti!E58)</f>
        <v>0.2</v>
      </c>
      <c r="U58" s="8" t="n">
        <f aca="false">Esperti!I58</f>
        <v>0.2</v>
      </c>
      <c r="V58" s="8" t="n">
        <f aca="false">Esperti!M58</f>
        <v>0.2</v>
      </c>
      <c r="W58" s="8" t="n">
        <f aca="false">(Esperti!Q58)</f>
        <v>0.2</v>
      </c>
      <c r="X58" s="8" t="n">
        <f aca="false">(Esperti!U58)</f>
        <v>0.2</v>
      </c>
      <c r="Y58" s="8" t="n">
        <f aca="false">(Esperti!Y58)</f>
        <v>0.2</v>
      </c>
      <c r="AA58" s="8" t="n">
        <f aca="false">SUMPRODUCT(B58:G58,$T$4:$Y$4)</f>
        <v>0</v>
      </c>
      <c r="AB58" s="8" t="n">
        <f aca="false">SUMPRODUCT(H58:M58,$T$4:$Y$4)</f>
        <v>0</v>
      </c>
      <c r="AC58" s="8" t="n">
        <f aca="false">SUMPRODUCT(N58:S58,$T$4:$Y$4)</f>
        <v>0</v>
      </c>
      <c r="AD58" s="8" t="n">
        <f aca="false">SUMPRODUCT(T58:Y58,$T$4:$Y$4)</f>
        <v>0.2</v>
      </c>
      <c r="AE58" s="17" t="n">
        <f aca="false">Esperti_mod!AB58/(1+Esperti_mod!AB58-Esperti_mod!AA58)</f>
        <v>0</v>
      </c>
      <c r="AF58" s="17" t="n">
        <f aca="false">Esperti_mod!AD58/(1+Esperti_mod!AD58-Esperti_mod!AC58)</f>
        <v>0.166666666666667</v>
      </c>
      <c r="AG58" s="18" t="n">
        <f aca="false">ROUND(Esperti_mod!AE58*Esperti_mod!$AF$7+Esperti_mod!AF58*(1-Esperti_mod!$AF$7),4)</f>
        <v>0.0833</v>
      </c>
      <c r="AI58" s="16" t="str">
        <f aca="false">"WHEN "&amp;CHAR(34)&amp;"clc06"&amp;CHAR(34)&amp;"= '"&amp;$A58&amp;"' THEN "&amp;AG58</f>
        <v>WHEN "clc06"= '331' THEN 0,0833</v>
      </c>
    </row>
    <row r="59" customFormat="false" ht="14.65" hidden="false" customHeight="false" outlineLevel="0" collapsed="false">
      <c r="A59" s="8" t="s">
        <v>67</v>
      </c>
      <c r="B59" s="8" t="n">
        <f aca="false">(Esperti!B59)</f>
        <v>0</v>
      </c>
      <c r="C59" s="8" t="n">
        <f aca="false">Esperti!F59</f>
        <v>0</v>
      </c>
      <c r="D59" s="8" t="n">
        <f aca="false">Esperti!J59</f>
        <v>0</v>
      </c>
      <c r="E59" s="8" t="n">
        <f aca="false">(Esperti!N59)</f>
        <v>0</v>
      </c>
      <c r="F59" s="8" t="n">
        <f aca="false">(Esperti!R59)</f>
        <v>0</v>
      </c>
      <c r="G59" s="8" t="n">
        <f aca="false">(Esperti!V59)</f>
        <v>0.1</v>
      </c>
      <c r="H59" s="8" t="n">
        <f aca="false">(Esperti!C59)</f>
        <v>0</v>
      </c>
      <c r="I59" s="8" t="n">
        <f aca="false">Esperti!G59</f>
        <v>0</v>
      </c>
      <c r="J59" s="8" t="n">
        <f aca="false">Esperti!K59</f>
        <v>0</v>
      </c>
      <c r="K59" s="8" t="n">
        <f aca="false">(Esperti!O59)</f>
        <v>0</v>
      </c>
      <c r="L59" s="8" t="n">
        <f aca="false">(Esperti!S59)</f>
        <v>0</v>
      </c>
      <c r="M59" s="8" t="n">
        <f aca="false">(Esperti!W59)</f>
        <v>0.2</v>
      </c>
      <c r="N59" s="8" t="n">
        <f aca="false">(Esperti!D59)</f>
        <v>0</v>
      </c>
      <c r="O59" s="8" t="n">
        <f aca="false">Esperti!H59</f>
        <v>0</v>
      </c>
      <c r="P59" s="8" t="n">
        <f aca="false">Esperti!L59</f>
        <v>0</v>
      </c>
      <c r="Q59" s="8" t="n">
        <f aca="false">(Esperti!P59)</f>
        <v>0</v>
      </c>
      <c r="R59" s="8" t="n">
        <f aca="false">(Esperti!T59)</f>
        <v>0</v>
      </c>
      <c r="S59" s="8" t="n">
        <f aca="false">(Esperti!X59)</f>
        <v>0.2</v>
      </c>
      <c r="T59" s="8" t="n">
        <f aca="false">(Esperti!E59)</f>
        <v>0.2</v>
      </c>
      <c r="U59" s="8" t="n">
        <f aca="false">Esperti!I59</f>
        <v>0.2</v>
      </c>
      <c r="V59" s="8" t="n">
        <f aca="false">Esperti!M59</f>
        <v>0.2</v>
      </c>
      <c r="W59" s="8" t="n">
        <f aca="false">(Esperti!Q59)</f>
        <v>0.2</v>
      </c>
      <c r="X59" s="8" t="n">
        <f aca="false">(Esperti!U59)</f>
        <v>0.2</v>
      </c>
      <c r="Y59" s="8" t="n">
        <f aca="false">(Esperti!Y59)</f>
        <v>0.3</v>
      </c>
      <c r="AA59" s="8" t="n">
        <f aca="false">SUMPRODUCT(B59:G59,$T$4:$Y$4)</f>
        <v>0.0165942744323791</v>
      </c>
      <c r="AB59" s="8" t="n">
        <f aca="false">SUMPRODUCT(H59:M59,$T$4:$Y$4)</f>
        <v>0.0331885488647581</v>
      </c>
      <c r="AC59" s="8" t="n">
        <f aca="false">SUMPRODUCT(N59:S59,$T$4:$Y$4)</f>
        <v>0.0331885488647581</v>
      </c>
      <c r="AD59" s="8" t="n">
        <f aca="false">SUMPRODUCT(T59:Y59,$T$4:$Y$4)</f>
        <v>0.216594274432379</v>
      </c>
      <c r="AE59" s="17" t="n">
        <f aca="false">Esperti_mod!AB59/(1+Esperti_mod!AB59-Esperti_mod!AA59)</f>
        <v>0.0326467989240734</v>
      </c>
      <c r="AF59" s="17" t="n">
        <f aca="false">Esperti_mod!AD59/(1+Esperti_mod!AD59-Esperti_mod!AC59)</f>
        <v>0.183026218103254</v>
      </c>
      <c r="AG59" s="18" t="n">
        <f aca="false">ROUND(Esperti_mod!AE59*Esperti_mod!$AF$7+Esperti_mod!AF59*(1-Esperti_mod!$AF$7),4)</f>
        <v>0.1078</v>
      </c>
      <c r="AI59" s="16" t="str">
        <f aca="false">"WHEN "&amp;CHAR(34)&amp;"clc06"&amp;CHAR(34)&amp;"= '"&amp;$A59&amp;"' THEN "&amp;AG59</f>
        <v>WHEN "clc06"= '332' THEN 0,1078</v>
      </c>
    </row>
    <row r="60" customFormat="false" ht="14.65" hidden="false" customHeight="false" outlineLevel="0" collapsed="false">
      <c r="A60" s="8" t="s">
        <v>68</v>
      </c>
      <c r="B60" s="8" t="n">
        <f aca="false">(Esperti!B60)</f>
        <v>0.4</v>
      </c>
      <c r="C60" s="8" t="n">
        <f aca="false">Esperti!F60</f>
        <v>0.1</v>
      </c>
      <c r="D60" s="8" t="n">
        <f aca="false">Esperti!J60</f>
        <v>0.1</v>
      </c>
      <c r="E60" s="8" t="n">
        <f aca="false">(Esperti!N60)</f>
        <v>0.1</v>
      </c>
      <c r="F60" s="8" t="n">
        <f aca="false">(Esperti!R60)</f>
        <v>0.2</v>
      </c>
      <c r="G60" s="8" t="n">
        <f aca="false">(Esperti!V60)</f>
        <v>0.1</v>
      </c>
      <c r="H60" s="8" t="n">
        <f aca="false">(Esperti!C60)</f>
        <v>0.5</v>
      </c>
      <c r="I60" s="8" t="n">
        <f aca="false">Esperti!G60</f>
        <v>0.2</v>
      </c>
      <c r="J60" s="8" t="n">
        <f aca="false">Esperti!K60</f>
        <v>0.2</v>
      </c>
      <c r="K60" s="8" t="n">
        <f aca="false">(Esperti!O60)</f>
        <v>0.2</v>
      </c>
      <c r="L60" s="8" t="n">
        <f aca="false">(Esperti!S60)</f>
        <v>0.3</v>
      </c>
      <c r="M60" s="8" t="n">
        <f aca="false">(Esperti!W60)</f>
        <v>0.2</v>
      </c>
      <c r="N60" s="8" t="n">
        <f aca="false">(Esperti!D60)</f>
        <v>0.5</v>
      </c>
      <c r="O60" s="8" t="n">
        <f aca="false">Esperti!H60</f>
        <v>0.2</v>
      </c>
      <c r="P60" s="8" t="n">
        <f aca="false">Esperti!L60</f>
        <v>0.2</v>
      </c>
      <c r="Q60" s="8" t="n">
        <f aca="false">(Esperti!P60)</f>
        <v>0.2</v>
      </c>
      <c r="R60" s="8" t="n">
        <f aca="false">(Esperti!T60)</f>
        <v>0.4</v>
      </c>
      <c r="S60" s="8" t="n">
        <f aca="false">(Esperti!X60)</f>
        <v>0.2</v>
      </c>
      <c r="T60" s="8" t="n">
        <f aca="false">(Esperti!E60)</f>
        <v>0.6</v>
      </c>
      <c r="U60" s="8" t="n">
        <f aca="false">Esperti!I60</f>
        <v>0.3</v>
      </c>
      <c r="V60" s="8" t="n">
        <f aca="false">Esperti!M60</f>
        <v>0.3</v>
      </c>
      <c r="W60" s="8" t="n">
        <f aca="false">(Esperti!Q60)</f>
        <v>0.3</v>
      </c>
      <c r="X60" s="8" t="n">
        <f aca="false">(Esperti!U60)</f>
        <v>0.5</v>
      </c>
      <c r="Y60" s="8" t="n">
        <f aca="false">(Esperti!Y60)</f>
        <v>0.3</v>
      </c>
      <c r="AA60" s="8" t="n">
        <f aca="false">SUMPRODUCT(B60:G60,$T$4:$Y$4)</f>
        <v>0.166771964461994</v>
      </c>
      <c r="AB60" s="8" t="n">
        <f aca="false">SUMPRODUCT(H60:M60,$T$4:$Y$4)</f>
        <v>0.266771964461994</v>
      </c>
      <c r="AC60" s="8" t="n">
        <f aca="false">SUMPRODUCT(N60:S60,$T$4:$Y$4)</f>
        <v>0.283701875616979</v>
      </c>
      <c r="AD60" s="8" t="n">
        <f aca="false">SUMPRODUCT(T60:Y60,$T$4:$Y$4)</f>
        <v>0.383701875616979</v>
      </c>
      <c r="AE60" s="17" t="n">
        <f aca="false">Esperti_mod!AB60/(1+Esperti_mod!AB60-Esperti_mod!AA60)</f>
        <v>0.242519967692722</v>
      </c>
      <c r="AF60" s="17" t="n">
        <f aca="false">Esperti_mod!AD60/(1+Esperti_mod!AD60-Esperti_mod!AC60)</f>
        <v>0.348819886924527</v>
      </c>
      <c r="AG60" s="18" t="n">
        <f aca="false">ROUND(Esperti_mod!AE60*Esperti_mod!$AF$7+Esperti_mod!AF60*(1-Esperti_mod!$AF$7),4)</f>
        <v>0.2957</v>
      </c>
      <c r="AI60" s="16" t="str">
        <f aca="false">"WHEN "&amp;CHAR(34)&amp;"clc06"&amp;CHAR(34)&amp;"= '"&amp;$A60&amp;"' THEN "&amp;AG60</f>
        <v>WHEN "clc06"= '333' THEN 0,2957</v>
      </c>
    </row>
    <row r="61" customFormat="false" ht="14.65" hidden="false" customHeight="false" outlineLevel="0" collapsed="false">
      <c r="A61" s="8" t="s">
        <v>69</v>
      </c>
      <c r="B61" s="8" t="n">
        <f aca="false">(Esperti!B61)</f>
        <v>0.7</v>
      </c>
      <c r="C61" s="8" t="n">
        <f aca="false">Esperti!F61</f>
        <v>0.4</v>
      </c>
      <c r="D61" s="8" t="n">
        <f aca="false">Esperti!J61</f>
        <v>0</v>
      </c>
      <c r="E61" s="8" t="n">
        <f aca="false">(Esperti!N61)</f>
        <v>0.5</v>
      </c>
      <c r="F61" s="8" t="n">
        <f aca="false">(Esperti!R61)</f>
        <v>0.5</v>
      </c>
      <c r="G61" s="8" t="n">
        <f aca="false">(Esperti!V61)</f>
        <v>0.2</v>
      </c>
      <c r="H61" s="8" t="n">
        <f aca="false">(Esperti!C61)</f>
        <v>0.8</v>
      </c>
      <c r="I61" s="8" t="n">
        <f aca="false">Esperti!G61</f>
        <v>0.5</v>
      </c>
      <c r="J61" s="8" t="n">
        <f aca="false">Esperti!K61</f>
        <v>0</v>
      </c>
      <c r="K61" s="8" t="n">
        <f aca="false">(Esperti!O61)</f>
        <v>0.6</v>
      </c>
      <c r="L61" s="8" t="n">
        <f aca="false">(Esperti!S61)</f>
        <v>0.6</v>
      </c>
      <c r="M61" s="8" t="n">
        <f aca="false">(Esperti!W61)</f>
        <v>0.3</v>
      </c>
      <c r="N61" s="8" t="n">
        <f aca="false">(Esperti!D61)</f>
        <v>0.8</v>
      </c>
      <c r="O61" s="8" t="n">
        <f aca="false">Esperti!H61</f>
        <v>0.5</v>
      </c>
      <c r="P61" s="8" t="n">
        <f aca="false">Esperti!L61</f>
        <v>0</v>
      </c>
      <c r="Q61" s="8" t="n">
        <f aca="false">(Esperti!P61)</f>
        <v>0.7</v>
      </c>
      <c r="R61" s="8" t="n">
        <f aca="false">(Esperti!T61)</f>
        <v>0.7</v>
      </c>
      <c r="S61" s="8" t="n">
        <f aca="false">(Esperti!X61)</f>
        <v>0.4</v>
      </c>
      <c r="T61" s="8" t="n">
        <f aca="false">(Esperti!E61)</f>
        <v>0.9</v>
      </c>
      <c r="U61" s="8" t="n">
        <f aca="false">Esperti!I61</f>
        <v>0.6</v>
      </c>
      <c r="V61" s="8" t="n">
        <f aca="false">Esperti!M61</f>
        <v>0.2</v>
      </c>
      <c r="W61" s="8" t="n">
        <f aca="false">(Esperti!Q61)</f>
        <v>0.8</v>
      </c>
      <c r="X61" s="8" t="n">
        <f aca="false">(Esperti!U61)</f>
        <v>0.8</v>
      </c>
      <c r="Y61" s="8" t="n">
        <f aca="false">(Esperti!Y61)</f>
        <v>0.5</v>
      </c>
      <c r="AA61" s="8" t="n">
        <f aca="false">SUMPRODUCT(B61:G61,$T$4:$Y$4)</f>
        <v>0.384807502467917</v>
      </c>
      <c r="AB61" s="8" t="n">
        <f aca="false">SUMPRODUCT(H61:M61,$T$4:$Y$4)</f>
        <v>0.468430404738401</v>
      </c>
      <c r="AC61" s="8" t="n">
        <f aca="false">SUMPRODUCT(N61:S61,$T$4:$Y$4)</f>
        <v>0.518687068114511</v>
      </c>
      <c r="AD61" s="8" t="n">
        <f aca="false">SUMPRODUCT(T61:Y61,$T$4:$Y$4)</f>
        <v>0.635064165844028</v>
      </c>
      <c r="AE61" s="17" t="n">
        <f aca="false">Esperti_mod!AB61/(1+Esperti_mod!AB61-Esperti_mod!AA61)</f>
        <v>0.43228175018903</v>
      </c>
      <c r="AF61" s="17" t="n">
        <f aca="false">Esperti_mod!AD61/(1+Esperti_mod!AD61-Esperti_mod!AC61)</f>
        <v>0.568861693002856</v>
      </c>
      <c r="AG61" s="18" t="n">
        <f aca="false">ROUND(Esperti_mod!AE61*Esperti_mod!$AF$7+Esperti_mod!AF61*(1-Esperti_mod!$AF$7),4)</f>
        <v>0.5006</v>
      </c>
      <c r="AI61" s="16" t="str">
        <f aca="false">"WHEN "&amp;CHAR(34)&amp;"clc06"&amp;CHAR(34)&amp;"= '"&amp;$A61&amp;"' THEN "&amp;AG61</f>
        <v>WHEN "clc06"= '334' THEN 0,5006</v>
      </c>
    </row>
    <row r="62" customFormat="false" ht="14.65" hidden="false" customHeight="false" outlineLevel="0" collapsed="false">
      <c r="A62" s="8" t="s">
        <v>70</v>
      </c>
      <c r="B62" s="8" t="n">
        <f aca="false">(Esperti!B62)</f>
        <v>0</v>
      </c>
      <c r="C62" s="8" t="n">
        <f aca="false">Esperti!F62</f>
        <v>0</v>
      </c>
      <c r="D62" s="8" t="n">
        <f aca="false">Esperti!J62</f>
        <v>0.1</v>
      </c>
      <c r="E62" s="8" t="n">
        <f aca="false">(Esperti!N62)</f>
        <v>0</v>
      </c>
      <c r="F62" s="8" t="n">
        <f aca="false">(Esperti!R62)</f>
        <v>0</v>
      </c>
      <c r="G62" s="8" t="n">
        <f aca="false">(Esperti!V62)</f>
        <v>0.2</v>
      </c>
      <c r="H62" s="8" t="n">
        <f aca="false">(Esperti!C62)</f>
        <v>0</v>
      </c>
      <c r="I62" s="8" t="n">
        <f aca="false">Esperti!G62</f>
        <v>0</v>
      </c>
      <c r="J62" s="8" t="n">
        <f aca="false">Esperti!K62</f>
        <v>0.2</v>
      </c>
      <c r="K62" s="8" t="n">
        <f aca="false">(Esperti!O62)</f>
        <v>0</v>
      </c>
      <c r="L62" s="8" t="n">
        <f aca="false">(Esperti!S62)</f>
        <v>0</v>
      </c>
      <c r="M62" s="8" t="n">
        <f aca="false">(Esperti!W62)</f>
        <v>0.3</v>
      </c>
      <c r="N62" s="8" t="n">
        <f aca="false">(Esperti!D62)</f>
        <v>0</v>
      </c>
      <c r="O62" s="8" t="n">
        <f aca="false">Esperti!H62</f>
        <v>0</v>
      </c>
      <c r="P62" s="8" t="n">
        <f aca="false">Esperti!L62</f>
        <v>0.2</v>
      </c>
      <c r="Q62" s="8" t="n">
        <f aca="false">(Esperti!P62)</f>
        <v>0</v>
      </c>
      <c r="R62" s="8" t="n">
        <f aca="false">(Esperti!T62)</f>
        <v>0</v>
      </c>
      <c r="S62" s="8" t="n">
        <f aca="false">(Esperti!X62)</f>
        <v>0.4</v>
      </c>
      <c r="T62" s="8" t="n">
        <f aca="false">(Esperti!E62)</f>
        <v>0.2</v>
      </c>
      <c r="U62" s="8" t="n">
        <f aca="false">Esperti!I62</f>
        <v>0.2</v>
      </c>
      <c r="V62" s="8" t="n">
        <f aca="false">Esperti!M62</f>
        <v>0.3</v>
      </c>
      <c r="W62" s="8" t="n">
        <f aca="false">(Esperti!Q62)</f>
        <v>0.2</v>
      </c>
      <c r="X62" s="8" t="n">
        <f aca="false">(Esperti!U62)</f>
        <v>0.2</v>
      </c>
      <c r="Y62" s="8" t="n">
        <f aca="false">(Esperti!Y62)</f>
        <v>0.5</v>
      </c>
      <c r="AA62" s="8" t="n">
        <f aca="false">SUMPRODUCT(B62:G62,$T$4:$Y$4)</f>
        <v>0.0495656465942744</v>
      </c>
      <c r="AB62" s="8" t="n">
        <f aca="false">SUMPRODUCT(H62:M62,$T$4:$Y$4)</f>
        <v>0.0825370187561698</v>
      </c>
      <c r="AC62" s="8" t="n">
        <f aca="false">SUMPRODUCT(N62:S62,$T$4:$Y$4)</f>
        <v>0.0991312931885489</v>
      </c>
      <c r="AD62" s="8" t="n">
        <f aca="false">SUMPRODUCT(T62:Y62,$T$4:$Y$4)</f>
        <v>0.266159921026654</v>
      </c>
      <c r="AE62" s="17" t="n">
        <f aca="false">Esperti_mod!AB62/(1+Esperti_mod!AB62-Esperti_mod!AA62)</f>
        <v>0.0799025229357798</v>
      </c>
      <c r="AF62" s="17" t="n">
        <f aca="false">Esperti_mod!AD62/(1+Esperti_mod!AD62-Esperti_mod!AC62)</f>
        <v>0.228066317036034</v>
      </c>
      <c r="AG62" s="18" t="n">
        <f aca="false">ROUND(Esperti_mod!AE62*Esperti_mod!$AF$7+Esperti_mod!AF62*(1-Esperti_mod!$AF$7),4)</f>
        <v>0.154</v>
      </c>
      <c r="AI62" s="16" t="str">
        <f aca="false">"WHEN "&amp;CHAR(34)&amp;"clc06"&amp;CHAR(34)&amp;"= '"&amp;$A62&amp;"' THEN "&amp;AG62</f>
        <v>WHEN "clc06"= '411' THEN 0,154</v>
      </c>
    </row>
    <row r="63" customFormat="false" ht="14.65" hidden="false" customHeight="false" outlineLevel="0" collapsed="false">
      <c r="A63" s="8" t="s">
        <v>71</v>
      </c>
      <c r="B63" s="8" t="n">
        <f aca="false">(Esperti!B63)</f>
        <v>0</v>
      </c>
      <c r="C63" s="8" t="n">
        <f aca="false">Esperti!F63</f>
        <v>0</v>
      </c>
      <c r="D63" s="8" t="n">
        <f aca="false">Esperti!J63</f>
        <v>0</v>
      </c>
      <c r="E63" s="8" t="n">
        <f aca="false">(Esperti!N63)</f>
        <v>0</v>
      </c>
      <c r="F63" s="8" t="n">
        <f aca="false">(Esperti!R63)</f>
        <v>0</v>
      </c>
      <c r="G63" s="8" t="n">
        <f aca="false">(Esperti!V63)</f>
        <v>0</v>
      </c>
      <c r="H63" s="8" t="n">
        <f aca="false">(Esperti!C63)</f>
        <v>0</v>
      </c>
      <c r="I63" s="8" t="n">
        <f aca="false">Esperti!G63</f>
        <v>0</v>
      </c>
      <c r="J63" s="8" t="n">
        <f aca="false">Esperti!K63</f>
        <v>0</v>
      </c>
      <c r="K63" s="8" t="n">
        <f aca="false">(Esperti!O63)</f>
        <v>0</v>
      </c>
      <c r="L63" s="8" t="n">
        <f aca="false">(Esperti!S63)</f>
        <v>0</v>
      </c>
      <c r="M63" s="8" t="n">
        <f aca="false">(Esperti!W63)</f>
        <v>0</v>
      </c>
      <c r="N63" s="8" t="n">
        <f aca="false">(Esperti!D63)</f>
        <v>0</v>
      </c>
      <c r="O63" s="8" t="n">
        <f aca="false">Esperti!H63</f>
        <v>0</v>
      </c>
      <c r="P63" s="8" t="n">
        <f aca="false">Esperti!L63</f>
        <v>0</v>
      </c>
      <c r="Q63" s="8" t="n">
        <f aca="false">(Esperti!P63)</f>
        <v>0</v>
      </c>
      <c r="R63" s="8" t="n">
        <f aca="false">(Esperti!T63)</f>
        <v>0</v>
      </c>
      <c r="S63" s="8" t="n">
        <f aca="false">(Esperti!X63)</f>
        <v>0</v>
      </c>
      <c r="T63" s="8" t="n">
        <f aca="false">(Esperti!E63)</f>
        <v>0.2</v>
      </c>
      <c r="U63" s="8" t="n">
        <f aca="false">Esperti!I63</f>
        <v>0.2</v>
      </c>
      <c r="V63" s="8" t="n">
        <f aca="false">Esperti!M63</f>
        <v>0.2</v>
      </c>
      <c r="W63" s="8" t="n">
        <f aca="false">(Esperti!Q63)</f>
        <v>0.2</v>
      </c>
      <c r="X63" s="8" t="n">
        <f aca="false">(Esperti!U63)</f>
        <v>0.2</v>
      </c>
      <c r="Y63" s="8" t="n">
        <f aca="false">(Esperti!Y63)</f>
        <v>0.2</v>
      </c>
      <c r="AA63" s="8" t="n">
        <f aca="false">SUMPRODUCT(B63:G63,$T$4:$Y$4)</f>
        <v>0</v>
      </c>
      <c r="AB63" s="8" t="n">
        <f aca="false">SUMPRODUCT(H63:M63,$T$4:$Y$4)</f>
        <v>0</v>
      </c>
      <c r="AC63" s="8" t="n">
        <f aca="false">SUMPRODUCT(N63:S63,$T$4:$Y$4)</f>
        <v>0</v>
      </c>
      <c r="AD63" s="8" t="n">
        <f aca="false">SUMPRODUCT(T63:Y63,$T$4:$Y$4)</f>
        <v>0.2</v>
      </c>
      <c r="AE63" s="17" t="n">
        <f aca="false">Esperti_mod!AB63/(1+Esperti_mod!AB63-Esperti_mod!AA63)</f>
        <v>0</v>
      </c>
      <c r="AF63" s="17" t="n">
        <f aca="false">Esperti_mod!AD63/(1+Esperti_mod!AD63-Esperti_mod!AC63)</f>
        <v>0.166666666666667</v>
      </c>
      <c r="AG63" s="18" t="n">
        <f aca="false">ROUND(Esperti_mod!AE63*Esperti_mod!$AF$7+Esperti_mod!AF63*(1-Esperti_mod!$AF$7),4)</f>
        <v>0.0833</v>
      </c>
      <c r="AI63" s="16" t="str">
        <f aca="false">"WHEN "&amp;CHAR(34)&amp;"clc06"&amp;CHAR(34)&amp;"= '"&amp;$A63&amp;"' THEN "&amp;AG63</f>
        <v>WHEN "clc06"= '421' THEN 0,0833</v>
      </c>
    </row>
    <row r="64" customFormat="false" ht="14.65" hidden="false" customHeight="false" outlineLevel="0" collapsed="false">
      <c r="A64" s="8" t="s">
        <v>72</v>
      </c>
      <c r="B64" s="8" t="n">
        <f aca="false">(Esperti!B64)</f>
        <v>0</v>
      </c>
      <c r="C64" s="8" t="n">
        <f aca="false">Esperti!F64</f>
        <v>0</v>
      </c>
      <c r="D64" s="8" t="n">
        <f aca="false">Esperti!J64</f>
        <v>0</v>
      </c>
      <c r="E64" s="8" t="n">
        <f aca="false">(Esperti!N64)</f>
        <v>0</v>
      </c>
      <c r="F64" s="8" t="n">
        <f aca="false">(Esperti!R64)</f>
        <v>0</v>
      </c>
      <c r="G64" s="8" t="n">
        <f aca="false">(Esperti!V64)</f>
        <v>0</v>
      </c>
      <c r="H64" s="8" t="n">
        <f aca="false">(Esperti!C64)</f>
        <v>0</v>
      </c>
      <c r="I64" s="8" t="n">
        <f aca="false">Esperti!G64</f>
        <v>0</v>
      </c>
      <c r="J64" s="8" t="n">
        <f aca="false">Esperti!K64</f>
        <v>0</v>
      </c>
      <c r="K64" s="8" t="n">
        <f aca="false">(Esperti!O64)</f>
        <v>0</v>
      </c>
      <c r="L64" s="8" t="n">
        <f aca="false">(Esperti!S64)</f>
        <v>0</v>
      </c>
      <c r="M64" s="8" t="n">
        <f aca="false">(Esperti!W64)</f>
        <v>0</v>
      </c>
      <c r="N64" s="8" t="n">
        <f aca="false">(Esperti!D64)</f>
        <v>0</v>
      </c>
      <c r="O64" s="8" t="n">
        <f aca="false">Esperti!H64</f>
        <v>0</v>
      </c>
      <c r="P64" s="8" t="n">
        <f aca="false">Esperti!L64</f>
        <v>0</v>
      </c>
      <c r="Q64" s="8" t="n">
        <f aca="false">(Esperti!P64)</f>
        <v>0</v>
      </c>
      <c r="R64" s="8" t="n">
        <f aca="false">(Esperti!T64)</f>
        <v>0</v>
      </c>
      <c r="S64" s="8" t="n">
        <f aca="false">(Esperti!X64)</f>
        <v>0</v>
      </c>
      <c r="T64" s="8" t="n">
        <f aca="false">(Esperti!E64)</f>
        <v>0.2</v>
      </c>
      <c r="U64" s="8" t="n">
        <f aca="false">Esperti!I64</f>
        <v>0.2</v>
      </c>
      <c r="V64" s="8" t="n">
        <f aca="false">Esperti!M64</f>
        <v>0.2</v>
      </c>
      <c r="W64" s="8" t="n">
        <f aca="false">(Esperti!Q64)</f>
        <v>0.2</v>
      </c>
      <c r="X64" s="8" t="n">
        <f aca="false">(Esperti!U64)</f>
        <v>0.2</v>
      </c>
      <c r="Y64" s="8" t="n">
        <f aca="false">(Esperti!Y64)</f>
        <v>0.2</v>
      </c>
      <c r="AA64" s="8" t="n">
        <f aca="false">SUMPRODUCT(B64:G64,$T$4:$Y$4)</f>
        <v>0</v>
      </c>
      <c r="AB64" s="8" t="n">
        <f aca="false">SUMPRODUCT(H64:M64,$T$4:$Y$4)</f>
        <v>0</v>
      </c>
      <c r="AC64" s="8" t="n">
        <f aca="false">SUMPRODUCT(N64:S64,$T$4:$Y$4)</f>
        <v>0</v>
      </c>
      <c r="AD64" s="8" t="n">
        <f aca="false">SUMPRODUCT(T64:Y64,$T$4:$Y$4)</f>
        <v>0.2</v>
      </c>
      <c r="AE64" s="17" t="n">
        <f aca="false">Esperti_mod!AB64/(1+Esperti_mod!AB64-Esperti_mod!AA64)</f>
        <v>0</v>
      </c>
      <c r="AF64" s="17" t="n">
        <f aca="false">Esperti_mod!AD64/(1+Esperti_mod!AD64-Esperti_mod!AC64)</f>
        <v>0.166666666666667</v>
      </c>
      <c r="AG64" s="18" t="n">
        <f aca="false">ROUND(Esperti_mod!AE64*Esperti_mod!$AF$7+Esperti_mod!AF64*(1-Esperti_mod!$AF$7),4)</f>
        <v>0.0833</v>
      </c>
      <c r="AI64" s="16" t="str">
        <f aca="false">"WHEN "&amp;CHAR(34)&amp;"clc06"&amp;CHAR(34)&amp;"= '"&amp;$A64&amp;"' THEN "&amp;AG64</f>
        <v>WHEN "clc06"= '422' THEN 0,0833</v>
      </c>
    </row>
    <row r="65" customFormat="false" ht="14.65" hidden="false" customHeight="false" outlineLevel="0" collapsed="false">
      <c r="A65" s="8" t="s">
        <v>73</v>
      </c>
      <c r="B65" s="8" t="n">
        <f aca="false">(Esperti!B65)</f>
        <v>0</v>
      </c>
      <c r="C65" s="8" t="n">
        <f aca="false">Esperti!F65</f>
        <v>0</v>
      </c>
      <c r="D65" s="8" t="n">
        <f aca="false">Esperti!J65</f>
        <v>0.4</v>
      </c>
      <c r="E65" s="8" t="n">
        <f aca="false">(Esperti!N65)</f>
        <v>0.1</v>
      </c>
      <c r="F65" s="8" t="n">
        <f aca="false">(Esperti!R65)</f>
        <v>0.2</v>
      </c>
      <c r="G65" s="8" t="n">
        <f aca="false">(Esperti!V65)</f>
        <v>0.4</v>
      </c>
      <c r="H65" s="8" t="n">
        <f aca="false">(Esperti!C65)</f>
        <v>0</v>
      </c>
      <c r="I65" s="8" t="n">
        <f aca="false">Esperti!G65</f>
        <v>0</v>
      </c>
      <c r="J65" s="8" t="n">
        <f aca="false">Esperti!K65</f>
        <v>0.5</v>
      </c>
      <c r="K65" s="8" t="n">
        <f aca="false">(Esperti!O65)</f>
        <v>0.2</v>
      </c>
      <c r="L65" s="8" t="n">
        <f aca="false">(Esperti!S65)</f>
        <v>0.3</v>
      </c>
      <c r="M65" s="8" t="n">
        <f aca="false">(Esperti!W65)</f>
        <v>0.5</v>
      </c>
      <c r="N65" s="8" t="n">
        <f aca="false">(Esperti!D65)</f>
        <v>0</v>
      </c>
      <c r="O65" s="8" t="n">
        <f aca="false">Esperti!H65</f>
        <v>0</v>
      </c>
      <c r="P65" s="8" t="n">
        <f aca="false">Esperti!L65</f>
        <v>0.5</v>
      </c>
      <c r="Q65" s="8" t="n">
        <f aca="false">(Esperti!P65)</f>
        <v>0.2</v>
      </c>
      <c r="R65" s="8" t="n">
        <f aca="false">(Esperti!T65)</f>
        <v>0.4</v>
      </c>
      <c r="S65" s="8" t="n">
        <f aca="false">(Esperti!X65)</f>
        <v>0.5</v>
      </c>
      <c r="T65" s="8" t="n">
        <f aca="false">(Esperti!E65)</f>
        <v>0.2</v>
      </c>
      <c r="U65" s="8" t="n">
        <f aca="false">Esperti!I65</f>
        <v>0.2</v>
      </c>
      <c r="V65" s="8" t="n">
        <f aca="false">Esperti!M65</f>
        <v>0.6</v>
      </c>
      <c r="W65" s="8" t="n">
        <f aca="false">(Esperti!Q65)</f>
        <v>0.3</v>
      </c>
      <c r="X65" s="8" t="n">
        <f aca="false">(Esperti!U65)</f>
        <v>0.5</v>
      </c>
      <c r="Y65" s="8" t="n">
        <f aca="false">(Esperti!Y65)</f>
        <v>0.6</v>
      </c>
      <c r="AA65" s="8" t="n">
        <f aca="false">SUMPRODUCT(B65:G65,$T$4:$Y$4)</f>
        <v>0.182477788746298</v>
      </c>
      <c r="AB65" s="8" t="n">
        <f aca="false">SUMPRODUCT(H65:M65,$T$4:$Y$4)</f>
        <v>0.249111549851925</v>
      </c>
      <c r="AC65" s="8" t="n">
        <f aca="false">SUMPRODUCT(N65:S65,$T$4:$Y$4)</f>
        <v>0.26604146100691</v>
      </c>
      <c r="AD65" s="8" t="n">
        <f aca="false">SUMPRODUCT(T65:Y65,$T$4:$Y$4)</f>
        <v>0.399407699901283</v>
      </c>
      <c r="AE65" s="17" t="n">
        <f aca="false">Esperti_mod!AB65/(1+Esperti_mod!AB65-Esperti_mod!AA65)</f>
        <v>0.233549282739472</v>
      </c>
      <c r="AF65" s="17" t="n">
        <f aca="false">Esperti_mod!AD65/(1+Esperti_mod!AD65-Esperti_mod!AC65)</f>
        <v>0.352408326800801</v>
      </c>
      <c r="AG65" s="18" t="n">
        <f aca="false">ROUND(Esperti_mod!AE65*Esperti_mod!$AF$7+Esperti_mod!AF65*(1-Esperti_mod!$AF$7),4)</f>
        <v>0.293</v>
      </c>
      <c r="AI65" s="16" t="str">
        <f aca="false">"WHEN "&amp;CHAR(34)&amp;"clc06"&amp;CHAR(34)&amp;"= '"&amp;$A65&amp;"' THEN "&amp;AG65</f>
        <v>WHEN "clc06"= '511' THEN 0,293</v>
      </c>
    </row>
    <row r="66" customFormat="false" ht="14.65" hidden="false" customHeight="false" outlineLevel="0" collapsed="false">
      <c r="A66" s="8" t="s">
        <v>74</v>
      </c>
      <c r="B66" s="8" t="n">
        <f aca="false">(Esperti!B66)</f>
        <v>0</v>
      </c>
      <c r="C66" s="8" t="n">
        <f aca="false">Esperti!F66</f>
        <v>0</v>
      </c>
      <c r="D66" s="8" t="n">
        <f aca="false">Esperti!J66</f>
        <v>0.2</v>
      </c>
      <c r="E66" s="8" t="n">
        <f aca="false">(Esperti!N66)</f>
        <v>0.1</v>
      </c>
      <c r="F66" s="8" t="n">
        <f aca="false">(Esperti!R66)</f>
        <v>0.2</v>
      </c>
      <c r="G66" s="8" t="n">
        <f aca="false">(Esperti!V66)</f>
        <v>0.4</v>
      </c>
      <c r="H66" s="8" t="n">
        <f aca="false">(Esperti!C66)</f>
        <v>0</v>
      </c>
      <c r="I66" s="8" t="n">
        <f aca="false">Esperti!G66</f>
        <v>0</v>
      </c>
      <c r="J66" s="8" t="n">
        <f aca="false">Esperti!K66</f>
        <v>0.3</v>
      </c>
      <c r="K66" s="8" t="n">
        <f aca="false">(Esperti!O66)</f>
        <v>0.2</v>
      </c>
      <c r="L66" s="8" t="n">
        <f aca="false">(Esperti!S66)</f>
        <v>0.3</v>
      </c>
      <c r="M66" s="8" t="n">
        <f aca="false">(Esperti!W66)</f>
        <v>0.5</v>
      </c>
      <c r="N66" s="8" t="n">
        <f aca="false">(Esperti!D66)</f>
        <v>0</v>
      </c>
      <c r="O66" s="8" t="n">
        <f aca="false">Esperti!H66</f>
        <v>0</v>
      </c>
      <c r="P66" s="8" t="n">
        <f aca="false">Esperti!L66</f>
        <v>0.4</v>
      </c>
      <c r="Q66" s="8" t="n">
        <f aca="false">(Esperti!P66)</f>
        <v>0.2</v>
      </c>
      <c r="R66" s="8" t="n">
        <f aca="false">(Esperti!T66)</f>
        <v>0.4</v>
      </c>
      <c r="S66" s="8" t="n">
        <f aca="false">(Esperti!X66)</f>
        <v>0.5</v>
      </c>
      <c r="T66" s="8" t="n">
        <f aca="false">(Esperti!E66)</f>
        <v>0.2</v>
      </c>
      <c r="U66" s="8" t="n">
        <f aca="false">Esperti!I66</f>
        <v>0.2</v>
      </c>
      <c r="V66" s="8" t="n">
        <f aca="false">Esperti!M66</f>
        <v>0.5</v>
      </c>
      <c r="W66" s="8" t="n">
        <f aca="false">(Esperti!Q66)</f>
        <v>0.3</v>
      </c>
      <c r="X66" s="8" t="n">
        <f aca="false">(Esperti!U66)</f>
        <v>0.5</v>
      </c>
      <c r="Y66" s="8" t="n">
        <f aca="false">(Esperti!Y66)</f>
        <v>0.6</v>
      </c>
      <c r="AA66" s="8" t="n">
        <f aca="false">SUMPRODUCT(B66:G66,$T$4:$Y$4)</f>
        <v>0.149723593287266</v>
      </c>
      <c r="AB66" s="8" t="n">
        <f aca="false">SUMPRODUCT(H66:M66,$T$4:$Y$4)</f>
        <v>0.216357354392892</v>
      </c>
      <c r="AC66" s="8" t="n">
        <f aca="false">SUMPRODUCT(N66:S66,$T$4:$Y$4)</f>
        <v>0.249664363277394</v>
      </c>
      <c r="AD66" s="8" t="n">
        <f aca="false">SUMPRODUCT(T66:Y66,$T$4:$Y$4)</f>
        <v>0.383030602171767</v>
      </c>
      <c r="AE66" s="17" t="n">
        <f aca="false">Esperti_mod!AB66/(1+Esperti_mod!AB66-Esperti_mod!AA66)</f>
        <v>0.202841277186488</v>
      </c>
      <c r="AF66" s="17" t="n">
        <f aca="false">Esperti_mod!AD66/(1+Esperti_mod!AD66-Esperti_mod!AC66)</f>
        <v>0.337958365995993</v>
      </c>
      <c r="AG66" s="18" t="n">
        <f aca="false">ROUND(Esperti_mod!AE66*Esperti_mod!$AF$7+Esperti_mod!AF66*(1-Esperti_mod!$AF$7),4)</f>
        <v>0.2704</v>
      </c>
      <c r="AI66" s="16" t="str">
        <f aca="false">"WHEN "&amp;CHAR(34)&amp;"clc06"&amp;CHAR(34)&amp;"= '"&amp;$A66&amp;"' THEN "&amp;AG66</f>
        <v>WHEN "clc06"= '512' THEN 0,2704</v>
      </c>
    </row>
    <row r="67" customFormat="false" ht="14.65" hidden="false" customHeight="false" outlineLevel="0" collapsed="false">
      <c r="A67" s="8" t="s">
        <v>75</v>
      </c>
      <c r="B67" s="8" t="n">
        <f aca="false">(Esperti!B67)</f>
        <v>0</v>
      </c>
      <c r="C67" s="8" t="n">
        <f aca="false">Esperti!F67</f>
        <v>0</v>
      </c>
      <c r="D67" s="8" t="n">
        <f aca="false">Esperti!J67</f>
        <v>0.1</v>
      </c>
      <c r="E67" s="8" t="n">
        <f aca="false">(Esperti!N67)</f>
        <v>0</v>
      </c>
      <c r="F67" s="8" t="n">
        <f aca="false">(Esperti!R67)</f>
        <v>0</v>
      </c>
      <c r="G67" s="8" t="n">
        <f aca="false">(Esperti!V67)</f>
        <v>0</v>
      </c>
      <c r="H67" s="8" t="n">
        <f aca="false">(Esperti!C67)</f>
        <v>0</v>
      </c>
      <c r="I67" s="8" t="n">
        <f aca="false">Esperti!G67</f>
        <v>0</v>
      </c>
      <c r="J67" s="8" t="n">
        <f aca="false">Esperti!K67</f>
        <v>0.2</v>
      </c>
      <c r="K67" s="8" t="n">
        <f aca="false">(Esperti!O67)</f>
        <v>0</v>
      </c>
      <c r="L67" s="8" t="n">
        <f aca="false">(Esperti!S67)</f>
        <v>0</v>
      </c>
      <c r="M67" s="8" t="n">
        <f aca="false">(Esperti!W67)</f>
        <v>0</v>
      </c>
      <c r="N67" s="8" t="n">
        <f aca="false">(Esperti!D67)</f>
        <v>0</v>
      </c>
      <c r="O67" s="8" t="n">
        <f aca="false">Esperti!H67</f>
        <v>0</v>
      </c>
      <c r="P67" s="8" t="n">
        <f aca="false">Esperti!L67</f>
        <v>0.2</v>
      </c>
      <c r="Q67" s="8" t="n">
        <f aca="false">(Esperti!P67)</f>
        <v>0</v>
      </c>
      <c r="R67" s="8" t="n">
        <f aca="false">(Esperti!T67)</f>
        <v>0</v>
      </c>
      <c r="S67" s="8" t="n">
        <f aca="false">(Esperti!X67)</f>
        <v>0</v>
      </c>
      <c r="T67" s="8" t="n">
        <f aca="false">(Esperti!E67)</f>
        <v>0.2</v>
      </c>
      <c r="U67" s="8" t="n">
        <f aca="false">Esperti!I67</f>
        <v>0.2</v>
      </c>
      <c r="V67" s="8" t="n">
        <f aca="false">Esperti!M67</f>
        <v>0.3</v>
      </c>
      <c r="W67" s="8" t="n">
        <f aca="false">(Esperti!Q67)</f>
        <v>0.2</v>
      </c>
      <c r="X67" s="8" t="n">
        <f aca="false">(Esperti!U67)</f>
        <v>0.2</v>
      </c>
      <c r="Y67" s="8" t="n">
        <f aca="false">(Esperti!Y67)</f>
        <v>0.2</v>
      </c>
      <c r="AA67" s="8" t="n">
        <f aca="false">SUMPRODUCT(B67:G67,$T$4:$Y$4)</f>
        <v>0.0163770977295163</v>
      </c>
      <c r="AB67" s="8" t="n">
        <f aca="false">SUMPRODUCT(H67:M67,$T$4:$Y$4)</f>
        <v>0.0327541954590326</v>
      </c>
      <c r="AC67" s="8" t="n">
        <f aca="false">SUMPRODUCT(N67:S67,$T$4:$Y$4)</f>
        <v>0.0327541954590326</v>
      </c>
      <c r="AD67" s="8" t="n">
        <f aca="false">SUMPRODUCT(T67:Y67,$T$4:$Y$4)</f>
        <v>0.216377097729516</v>
      </c>
      <c r="AE67" s="17" t="n">
        <f aca="false">Esperti_mod!AB67/(1+Esperti_mod!AB67-Esperti_mod!AA67)</f>
        <v>0.0322264202255267</v>
      </c>
      <c r="AF67" s="17" t="n">
        <f aca="false">Esperti_mod!AD67/(1+Esperti_mod!AD67-Esperti_mod!AC67)</f>
        <v>0.182809150882812</v>
      </c>
      <c r="AG67" s="18" t="n">
        <f aca="false">ROUND(Esperti_mod!AE67*Esperti_mod!$AF$7+Esperti_mod!AF67*(1-Esperti_mod!$AF$7),4)</f>
        <v>0.1075</v>
      </c>
      <c r="AI67" s="16" t="str">
        <f aca="false">"WHEN "&amp;CHAR(34)&amp;"clc06"&amp;CHAR(34)&amp;"= '"&amp;$A67&amp;"' THEN "&amp;AG67</f>
        <v>WHEN "clc06"= '521' THEN 0,1075</v>
      </c>
    </row>
    <row r="68" customFormat="false" ht="14.65" hidden="false" customHeight="false" outlineLevel="0" collapsed="false">
      <c r="A68" s="8" t="s">
        <v>76</v>
      </c>
      <c r="B68" s="8" t="n">
        <f aca="false">(Esperti!B68)</f>
        <v>0</v>
      </c>
      <c r="C68" s="8" t="n">
        <f aca="false">Esperti!F68</f>
        <v>0</v>
      </c>
      <c r="D68" s="8" t="n">
        <f aca="false">Esperti!J68</f>
        <v>0.2</v>
      </c>
      <c r="E68" s="8" t="n">
        <f aca="false">(Esperti!N68)</f>
        <v>0</v>
      </c>
      <c r="F68" s="8" t="n">
        <f aca="false">(Esperti!R68)</f>
        <v>0</v>
      </c>
      <c r="G68" s="8" t="n">
        <f aca="false">(Esperti!V68)</f>
        <v>0</v>
      </c>
      <c r="H68" s="8" t="n">
        <f aca="false">(Esperti!C68)</f>
        <v>0</v>
      </c>
      <c r="I68" s="8" t="n">
        <f aca="false">Esperti!G68</f>
        <v>0</v>
      </c>
      <c r="J68" s="8" t="n">
        <f aca="false">Esperti!K68</f>
        <v>0.3</v>
      </c>
      <c r="K68" s="8" t="n">
        <f aca="false">(Esperti!O68)</f>
        <v>0</v>
      </c>
      <c r="L68" s="8" t="n">
        <f aca="false">(Esperti!S68)</f>
        <v>0</v>
      </c>
      <c r="M68" s="8" t="n">
        <f aca="false">(Esperti!W68)</f>
        <v>0</v>
      </c>
      <c r="N68" s="8" t="n">
        <f aca="false">(Esperti!D68)</f>
        <v>0</v>
      </c>
      <c r="O68" s="8" t="n">
        <f aca="false">Esperti!H68</f>
        <v>0</v>
      </c>
      <c r="P68" s="8" t="n">
        <f aca="false">Esperti!L68</f>
        <v>0.4</v>
      </c>
      <c r="Q68" s="8" t="n">
        <f aca="false">(Esperti!P68)</f>
        <v>0</v>
      </c>
      <c r="R68" s="8" t="n">
        <f aca="false">(Esperti!T68)</f>
        <v>0</v>
      </c>
      <c r="S68" s="8" t="n">
        <f aca="false">(Esperti!X68)</f>
        <v>0</v>
      </c>
      <c r="T68" s="8" t="n">
        <f aca="false">(Esperti!E68)</f>
        <v>0.2</v>
      </c>
      <c r="U68" s="8" t="n">
        <f aca="false">Esperti!I68</f>
        <v>0.2</v>
      </c>
      <c r="V68" s="8" t="n">
        <f aca="false">Esperti!M68</f>
        <v>0.5</v>
      </c>
      <c r="W68" s="8" t="n">
        <f aca="false">(Esperti!Q68)</f>
        <v>0.2</v>
      </c>
      <c r="X68" s="8" t="n">
        <f aca="false">(Esperti!U68)</f>
        <v>0.2</v>
      </c>
      <c r="Y68" s="8" t="n">
        <f aca="false">(Esperti!Y68)</f>
        <v>0.2</v>
      </c>
      <c r="AA68" s="8" t="n">
        <f aca="false">SUMPRODUCT(B68:G68,$T$4:$Y$4)</f>
        <v>0.0327541954590326</v>
      </c>
      <c r="AB68" s="8" t="n">
        <f aca="false">SUMPRODUCT(H68:M68,$T$4:$Y$4)</f>
        <v>0.0491312931885489</v>
      </c>
      <c r="AC68" s="8" t="n">
        <f aca="false">SUMPRODUCT(N68:S68,$T$4:$Y$4)</f>
        <v>0.0655083909180652</v>
      </c>
      <c r="AD68" s="8" t="n">
        <f aca="false">SUMPRODUCT(T68:Y68,$T$4:$Y$4)</f>
        <v>0.249131293188549</v>
      </c>
      <c r="AE68" s="17" t="n">
        <f aca="false">Esperti_mod!AB68/(1+Esperti_mod!AB68-Esperti_mod!AA68)</f>
        <v>0.04833963033829</v>
      </c>
      <c r="AF68" s="17" t="n">
        <f aca="false">Esperti_mod!AD68/(1+Esperti_mod!AD68-Esperti_mod!AC68)</f>
        <v>0.210481980967632</v>
      </c>
      <c r="AG68" s="18" t="n">
        <f aca="false">ROUND(Esperti_mod!AE68*Esperti_mod!$AF$7+Esperti_mod!AF68*(1-Esperti_mod!$AF$7),4)</f>
        <v>0.1294</v>
      </c>
      <c r="AI68" s="16" t="str">
        <f aca="false">"WHEN "&amp;CHAR(34)&amp;"clc06"&amp;CHAR(34)&amp;"= '"&amp;$A68&amp;"' THEN "&amp;AG68</f>
        <v>WHEN "clc06"= '522' THEN 0,1294</v>
      </c>
    </row>
    <row r="69" customFormat="false" ht="12.8" hidden="false" customHeight="false" outlineLevel="0" collapsed="false">
      <c r="AI69" s="16" t="s">
        <v>77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6071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2016-11-15T15:29:03Z</dcterms:created>
  <dc:creator/>
  <dc:description/>
  <dc:language>en-US</dc:language>
  <cp:lastModifiedBy/>
  <dcterms:modified xsi:type="dcterms:W3CDTF">2018-12-12T08:58:02Z</dcterms:modified>
  <cp:revision>23</cp:revision>
  <dc:subject/>
  <dc:title/>
</cp:coreProperties>
</file>