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<sst xmlns="http://schemas.openxmlformats.org/spreadsheetml/2006/main" count="85" uniqueCount="69">
  <si>
    <t>Es1: PARABOLA</t>
  </si>
  <si>
    <t>y=ax^2+bx+c</t>
  </si>
  <si>
    <t>x</t>
  </si>
  <si>
    <t>y</t>
  </si>
  <si>
    <t>a</t>
  </si>
  <si>
    <t>b</t>
  </si>
  <si>
    <t>c</t>
  </si>
  <si>
    <t>Esercizi proposti:</t>
  </si>
  <si>
    <t>i) Prova a cambiare i valori dei coefficienti a,b,c per vedere come varia il grafico;</t>
  </si>
  <si>
    <t>ii) Qual è il significato di c?</t>
  </si>
  <si>
    <t xml:space="preserve">  Cambiando i parametri a, b,c </t>
  </si>
  <si>
    <t>Gli  eventuali punti di intersezione della parabola con l'asse delle x  si ottengono risolvendo</t>
  </si>
  <si>
    <t xml:space="preserve"> l'equazione di secondo grado:</t>
  </si>
  <si>
    <t>ax^2+bx+c=0</t>
  </si>
  <si>
    <r>
      <t xml:space="preserve">Se il delta </t>
    </r>
    <r>
      <rPr>
        <sz val="10"/>
        <rFont val="Arial"/>
        <family val="2"/>
      </rPr>
      <t>Δ=</t>
    </r>
    <r>
      <rPr>
        <sz val="10"/>
        <rFont val="Arial"/>
        <family val="2"/>
      </rPr>
      <t>b^2-4ac è maggiore o uguale a zero ci sono soluzioni reali date da:</t>
    </r>
  </si>
  <si>
    <t>x1=</t>
  </si>
  <si>
    <t>x2=</t>
  </si>
  <si>
    <r>
      <t xml:space="preserve">Usiamo la funzione logica </t>
    </r>
    <r>
      <rPr>
        <sz val="10"/>
        <color indexed="10"/>
        <rFont val="Arial"/>
        <family val="2"/>
      </rPr>
      <t>"se"</t>
    </r>
    <r>
      <rPr>
        <sz val="10"/>
        <rFont val="Arial"/>
        <family val="2"/>
      </rPr>
      <t xml:space="preserve"> per rappresentare il concetto sopra esposto</t>
    </r>
  </si>
  <si>
    <t>Δ=b^2-4ac</t>
  </si>
  <si>
    <t>x1</t>
  </si>
  <si>
    <t>x2</t>
  </si>
  <si>
    <t xml:space="preserve"> I grafici possono essere d'aiuto per risolvere le disequazioni.</t>
  </si>
  <si>
    <t>Ad esempio  vogliamo risolvere ax^2+bx+c&gt;0.</t>
  </si>
  <si>
    <t xml:space="preserve">Possiamo disegnare la parabola associata alla disequazione e trovare le x </t>
  </si>
  <si>
    <t>per cui i rami corrispondenti della parabola si trovano nel semipiano superiore, come in figura:</t>
  </si>
  <si>
    <t>Dove si è usato un tipo di grafico "personalizzato":"colonne-aree"</t>
  </si>
  <si>
    <t>Guardando il grafico sopra si deduce quando il trinomio di secondo grado considerato è positivo,</t>
  </si>
  <si>
    <t>Nell'esempio sopra considerato si vede che ax^2+bx+c&gt;0 si verifica nell'intervallo x1&lt; x &lt;x2.</t>
  </si>
  <si>
    <t>Esercizio proposto:</t>
  </si>
  <si>
    <t>Cosa accade variando a,b,c ?</t>
  </si>
  <si>
    <t>Es2:Retta per un punto</t>
  </si>
  <si>
    <t>Dato un punto  P=(x0,y0) , e il coefficiente angolare m</t>
  </si>
  <si>
    <t>Esercizio:</t>
  </si>
  <si>
    <t>x0</t>
  </si>
  <si>
    <t>y0</t>
  </si>
  <si>
    <t>m</t>
  </si>
  <si>
    <t xml:space="preserve"> y=m(x-x0)+y0</t>
  </si>
  <si>
    <t>i) Variare il coefficiente angolare della retta.</t>
  </si>
  <si>
    <t>ii) Trovare graficamente quando la precedente parabola incontra la retta appena considerata.</t>
  </si>
  <si>
    <t>Es3: PARABOLE CON ASSE DI SIMMETRIA PARALLELO ALL' ASSE DELLE X</t>
  </si>
  <si>
    <t>x=ay^2+by+c</t>
  </si>
  <si>
    <t>Come si vede dal grafico non si tratta di funzioni da x in y , ma il ramo superiore lo è</t>
  </si>
  <si>
    <t>e così pure quello inferiore.</t>
  </si>
  <si>
    <t>y=k/x</t>
  </si>
  <si>
    <t>k</t>
  </si>
  <si>
    <t>Es 4) IPERBOLE</t>
  </si>
  <si>
    <t>Es 5: CIRCONFERENZA</t>
  </si>
  <si>
    <t>(x-x0)^2+(y-y0)^2=r^2</t>
  </si>
  <si>
    <t>La circonferenza puo' essere rappresentata dall'unione di due semicirconferenze</t>
  </si>
  <si>
    <r>
      <t xml:space="preserve">Usiamo il </t>
    </r>
    <r>
      <rPr>
        <sz val="10"/>
        <color indexed="10"/>
        <rFont val="Arial"/>
        <family val="2"/>
      </rPr>
      <t xml:space="preserve">"se" </t>
    </r>
    <r>
      <rPr>
        <sz val="10"/>
        <rFont val="Arial"/>
        <family val="2"/>
      </rPr>
      <t>per scrivere l'espressione del ramo superiore</t>
    </r>
  </si>
  <si>
    <t xml:space="preserve">valore  di  r^2-(x-x0)^2 </t>
  </si>
  <si>
    <t xml:space="preserve">Ramo superiore </t>
  </si>
  <si>
    <t>r</t>
  </si>
  <si>
    <t>In maniera analoga si disegna il ramo inferiore</t>
  </si>
  <si>
    <t>Usiamo il "se" per scrivere l'espressione del ramo inferiore</t>
  </si>
  <si>
    <t xml:space="preserve">Ramo inferiore </t>
  </si>
  <si>
    <t>oppure quando è negativo e si trovano gli intervalli che sono  soluzione della disequazione da studiare.</t>
  </si>
  <si>
    <t>la retta per P con coeff. angolare m è : y-y0=m(x-x0)</t>
  </si>
  <si>
    <t>II LEZIONE DI EXCEL</t>
  </si>
  <si>
    <r>
      <t xml:space="preserve">Quella superiore è il grafico di  y=y0+(r^2-(x-x0)^2)^0,5 se r^2-(x-x0)^2 </t>
    </r>
    <r>
      <rPr>
        <sz val="10"/>
        <rFont val="Arial"/>
        <family val="0"/>
      </rPr>
      <t>≥</t>
    </r>
    <r>
      <rPr>
        <sz val="10"/>
        <rFont val="Arial"/>
        <family val="2"/>
      </rPr>
      <t>0</t>
    </r>
  </si>
  <si>
    <t>Osservazione.</t>
  </si>
  <si>
    <t>Se avessimo voluto disegnare la circonferenza nell'intervallo [-20,-7] si sarebbe ottenuto</t>
  </si>
  <si>
    <t>questo perché la circonferenza non è definita nell'intervallo [-20,-7]. La condizione di realtà</t>
  </si>
  <si>
    <r>
      <t xml:space="preserve">Ramo inferiore y=y0-(r^2-(x-x0)^2)^0,5 se r^2-(x-x0)^2 </t>
    </r>
    <r>
      <rPr>
        <sz val="10"/>
        <rFont val="Arial"/>
        <family val="0"/>
      </rPr>
      <t>≥</t>
    </r>
    <r>
      <rPr>
        <sz val="10"/>
        <rFont val="Arial"/>
        <family val="2"/>
      </rPr>
      <t>0</t>
    </r>
  </si>
  <si>
    <t xml:space="preserve"> r^2-(x-x0)^2 ≥0 non è soddisfatta nell'intervallo suddetto. Per trovare l'intervallo di definizione occorre </t>
  </si>
  <si>
    <t xml:space="preserve">risolvere la disequazione di 2° grado: r^2-(x-x0)^2 ≥0 la quale è soddisfatta per valori interni alle radici </t>
  </si>
  <si>
    <t>dell'equazione associata. Per trovare tali radici si può utilizzare la funzione ricerca obiettivo:</t>
  </si>
  <si>
    <t xml:space="preserve"> r^2-(x-x0)^2</t>
  </si>
  <si>
    <t>Se inizializziamo x con il valore 1 si trova  la radice 7, se poniamo x = -10 si  trova la radice -5.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</si>
</sst>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sz val="11.7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71" fontId="0" fillId="0" borderId="0" xfId="0" applyNumberFormat="1" applyAlignment="1">
      <alignment horizontal="center"/>
    </xf>
    <xf numFmtId="171" fontId="0" fillId="3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7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Metodo grafico per risolvere una disequazione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9933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Foglio1!$C$4:$C$14</c:f>
              <c:numCache>
                <c:ptCount val="1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cat>
          <c:val>
            <c:numRef>
              <c:f>Foglio1!$D$4:$D$13</c:f>
              <c:numCache>
                <c:ptCount val="10"/>
                <c:pt idx="0">
                  <c:v>-30</c:v>
                </c:pt>
                <c:pt idx="1">
                  <c:v>-16</c:v>
                </c:pt>
                <c:pt idx="2">
                  <c:v>-6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-6</c:v>
                </c:pt>
                <c:pt idx="7">
                  <c:v>-16</c:v>
                </c:pt>
                <c:pt idx="8">
                  <c:v>-30</c:v>
                </c:pt>
                <c:pt idx="9">
                  <c:v>-48</c:v>
                </c:pt>
              </c:numCache>
            </c:numRef>
          </c:val>
        </c:ser>
        <c:axId val="57662698"/>
        <c:axId val="49202235"/>
      </c:areaChart>
      <c:catAx>
        <c:axId val="576626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2235"/>
        <c:crosses val="autoZero"/>
        <c:auto val="1"/>
        <c:lblOffset val="100"/>
        <c:noMultiLvlLbl val="0"/>
      </c:catAx>
      <c:valAx>
        <c:axId val="492022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626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Intersezioni fra la parabola e la retta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retta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Foglio1!$A$94:$A$104</c:f>
              <c:numCache>
                <c:ptCount val="1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Foglio1!$E$94:$E$104</c:f>
              <c:numCache>
                <c:ptCount val="11"/>
                <c:pt idx="0">
                  <c:v>-24</c:v>
                </c:pt>
                <c:pt idx="1">
                  <c:v>-21</c:v>
                </c:pt>
                <c:pt idx="2">
                  <c:v>-18</c:v>
                </c:pt>
                <c:pt idx="3">
                  <c:v>-15</c:v>
                </c:pt>
                <c:pt idx="4">
                  <c:v>-12</c:v>
                </c:pt>
                <c:pt idx="5">
                  <c:v>-9</c:v>
                </c:pt>
                <c:pt idx="6">
                  <c:v>-6</c:v>
                </c:pt>
                <c:pt idx="7">
                  <c:v>-3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parabola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Foglio1!$A$94:$A$104</c:f>
              <c:numCache>
                <c:ptCount val="1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Foglio1!$D$4:$D$13</c:f>
              <c:numCache>
                <c:ptCount val="10"/>
                <c:pt idx="0">
                  <c:v>-30</c:v>
                </c:pt>
                <c:pt idx="1">
                  <c:v>-16</c:v>
                </c:pt>
                <c:pt idx="2">
                  <c:v>-6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-6</c:v>
                </c:pt>
                <c:pt idx="7">
                  <c:v>-16</c:v>
                </c:pt>
                <c:pt idx="8">
                  <c:v>-30</c:v>
                </c:pt>
                <c:pt idx="9">
                  <c:v>-48</c:v>
                </c:pt>
              </c:numCache>
            </c:numRef>
          </c:yVal>
          <c:smooth val="1"/>
        </c:ser>
        <c:axId val="40166932"/>
        <c:axId val="25958069"/>
      </c:scatterChart>
      <c:valAx>
        <c:axId val="4016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8069"/>
        <c:crosses val="autoZero"/>
        <c:crossBetween val="midCat"/>
        <c:dispUnits/>
      </c:valAx>
      <c:valAx>
        <c:axId val="25958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693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parabola con asse di simmetria parallelo asse x"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parabola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Foglio1!$A$130:$A$145</c:f>
              <c:numCache>
                <c:ptCount val="16"/>
                <c:pt idx="0">
                  <c:v>-32</c:v>
                </c:pt>
                <c:pt idx="1">
                  <c:v>-15</c:v>
                </c:pt>
                <c:pt idx="2">
                  <c:v>-4</c:v>
                </c:pt>
                <c:pt idx="3">
                  <c:v>1</c:v>
                </c:pt>
                <c:pt idx="4">
                  <c:v>0</c:v>
                </c:pt>
                <c:pt idx="5">
                  <c:v>-7</c:v>
                </c:pt>
                <c:pt idx="6">
                  <c:v>-20</c:v>
                </c:pt>
                <c:pt idx="7">
                  <c:v>-39</c:v>
                </c:pt>
                <c:pt idx="8">
                  <c:v>-64</c:v>
                </c:pt>
                <c:pt idx="9">
                  <c:v>-95</c:v>
                </c:pt>
                <c:pt idx="10">
                  <c:v>-132</c:v>
                </c:pt>
                <c:pt idx="11">
                  <c:v>-175</c:v>
                </c:pt>
                <c:pt idx="12">
                  <c:v>-224</c:v>
                </c:pt>
                <c:pt idx="13">
                  <c:v>-279</c:v>
                </c:pt>
                <c:pt idx="14">
                  <c:v>-340</c:v>
                </c:pt>
                <c:pt idx="15">
                  <c:v>-407</c:v>
                </c:pt>
              </c:numCache>
            </c:numRef>
          </c:xVal>
          <c:yVal>
            <c:numRef>
              <c:f>Foglio1!$B$130:$B$145</c:f>
              <c:numCache>
                <c:ptCount val="16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</c:numCache>
            </c:numRef>
          </c:yVal>
          <c:smooth val="1"/>
        </c:ser>
        <c:axId val="32296030"/>
        <c:axId val="22228815"/>
      </c:scatterChart>
      <c:valAx>
        <c:axId val="322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8815"/>
        <c:crosses val="autoZero"/>
        <c:crossBetween val="midCat"/>
        <c:dispUnits/>
      </c:valAx>
      <c:valAx>
        <c:axId val="22228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96030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iperbole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Foglio1!$B$165:$B$203</c:f>
              <c:numCache>
                <c:ptCount val="39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-0.09</c:v>
                </c:pt>
                <c:pt idx="11">
                  <c:v>-0.08</c:v>
                </c:pt>
                <c:pt idx="12">
                  <c:v>-0.07</c:v>
                </c:pt>
                <c:pt idx="13">
                  <c:v>-0.06</c:v>
                </c:pt>
                <c:pt idx="14">
                  <c:v>-0.05</c:v>
                </c:pt>
                <c:pt idx="15">
                  <c:v>-0.0399999999999999</c:v>
                </c:pt>
                <c:pt idx="16">
                  <c:v>-0.0299999999999999</c:v>
                </c:pt>
                <c:pt idx="17">
                  <c:v>-0.0199999999999999</c:v>
                </c:pt>
                <c:pt idx="18">
                  <c:v>-0.00999999999999991</c:v>
                </c:pt>
                <c:pt idx="19">
                  <c:v>0</c:v>
                </c:pt>
                <c:pt idx="20">
                  <c:v>0.01</c:v>
                </c:pt>
                <c:pt idx="21">
                  <c:v>0.02</c:v>
                </c:pt>
                <c:pt idx="22">
                  <c:v>0.03</c:v>
                </c:pt>
                <c:pt idx="23">
                  <c:v>0.04</c:v>
                </c:pt>
                <c:pt idx="24">
                  <c:v>0.05</c:v>
                </c:pt>
                <c:pt idx="25">
                  <c:v>0.06</c:v>
                </c:pt>
                <c:pt idx="26">
                  <c:v>0.07</c:v>
                </c:pt>
                <c:pt idx="27">
                  <c:v>0.08</c:v>
                </c:pt>
                <c:pt idx="28">
                  <c:v>0.09</c:v>
                </c:pt>
                <c:pt idx="29">
                  <c:v>0.1</c:v>
                </c:pt>
                <c:pt idx="30">
                  <c:v>0.2</c:v>
                </c:pt>
                <c:pt idx="31">
                  <c:v>0.3</c:v>
                </c:pt>
                <c:pt idx="32">
                  <c:v>0.4</c:v>
                </c:pt>
                <c:pt idx="33">
                  <c:v>0.5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</c:numCache>
            </c:numRef>
          </c:xVal>
          <c:yVal>
            <c:numRef>
              <c:f>Foglio1!$A$165:$A$203</c:f>
              <c:numCache>
                <c:ptCount val="39"/>
                <c:pt idx="0">
                  <c:v>-0.1</c:v>
                </c:pt>
                <c:pt idx="1">
                  <c:v>-0.125</c:v>
                </c:pt>
                <c:pt idx="2">
                  <c:v>-0.16666666666666666</c:v>
                </c:pt>
                <c:pt idx="3">
                  <c:v>-0.25</c:v>
                </c:pt>
                <c:pt idx="4">
                  <c:v>-0.5</c:v>
                </c:pt>
                <c:pt idx="5">
                  <c:v>-1</c:v>
                </c:pt>
                <c:pt idx="6">
                  <c:v>-1.25</c:v>
                </c:pt>
                <c:pt idx="7">
                  <c:v>-1.6666666666666667</c:v>
                </c:pt>
                <c:pt idx="8">
                  <c:v>-2.5</c:v>
                </c:pt>
                <c:pt idx="9">
                  <c:v>-5</c:v>
                </c:pt>
                <c:pt idx="10">
                  <c:v>-5.555555555555555</c:v>
                </c:pt>
                <c:pt idx="11">
                  <c:v>-6.25</c:v>
                </c:pt>
                <c:pt idx="12">
                  <c:v>-7.142857142857142</c:v>
                </c:pt>
                <c:pt idx="13">
                  <c:v>-8.333333333333334</c:v>
                </c:pt>
                <c:pt idx="14">
                  <c:v>-10</c:v>
                </c:pt>
                <c:pt idx="15">
                  <c:v>-12.500000000000032</c:v>
                </c:pt>
                <c:pt idx="16">
                  <c:v>-16.666666666666725</c:v>
                </c:pt>
                <c:pt idx="17">
                  <c:v>-25.000000000000124</c:v>
                </c:pt>
                <c:pt idx="18">
                  <c:v>-50.00000000000045</c:v>
                </c:pt>
                <c:pt idx="19">
                  <c:v>0</c:v>
                </c:pt>
                <c:pt idx="20">
                  <c:v>50</c:v>
                </c:pt>
                <c:pt idx="21">
                  <c:v>25</c:v>
                </c:pt>
                <c:pt idx="22">
                  <c:v>16.666666666666668</c:v>
                </c:pt>
                <c:pt idx="23">
                  <c:v>12.5</c:v>
                </c:pt>
                <c:pt idx="24">
                  <c:v>10</c:v>
                </c:pt>
                <c:pt idx="25">
                  <c:v>8.333333333333334</c:v>
                </c:pt>
                <c:pt idx="26">
                  <c:v>7.142857142857142</c:v>
                </c:pt>
                <c:pt idx="27">
                  <c:v>6.25</c:v>
                </c:pt>
                <c:pt idx="28">
                  <c:v>5.555555555555555</c:v>
                </c:pt>
                <c:pt idx="29">
                  <c:v>5</c:v>
                </c:pt>
                <c:pt idx="30">
                  <c:v>2.5</c:v>
                </c:pt>
                <c:pt idx="31">
                  <c:v>1.6666666666666667</c:v>
                </c:pt>
                <c:pt idx="32">
                  <c:v>1.25</c:v>
                </c:pt>
                <c:pt idx="33">
                  <c:v>1</c:v>
                </c:pt>
                <c:pt idx="34">
                  <c:v>0.5</c:v>
                </c:pt>
                <c:pt idx="35">
                  <c:v>0.25</c:v>
                </c:pt>
                <c:pt idx="36">
                  <c:v>0.16666666666666666</c:v>
                </c:pt>
                <c:pt idx="37">
                  <c:v>0.125</c:v>
                </c:pt>
                <c:pt idx="38">
                  <c:v>0.1</c:v>
                </c:pt>
              </c:numCache>
            </c:numRef>
          </c:yVal>
          <c:smooth val="1"/>
        </c:ser>
        <c:axId val="65841608"/>
        <c:axId val="55703561"/>
      </c:scatterChart>
      <c:valAx>
        <c:axId val="658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03561"/>
        <c:crosses val="autoZero"/>
        <c:crossBetween val="midCat"/>
        <c:dispUnits/>
      </c:valAx>
      <c:valAx>
        <c:axId val="55703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16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Ramo superiore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465"/>
          <c:w val="0.674"/>
          <c:h val="0.7535"/>
        </c:manualLayout>
      </c:layout>
      <c:scatterChart>
        <c:scatterStyle val="smooth"/>
        <c:varyColors val="0"/>
        <c:ser>
          <c:idx val="0"/>
          <c:order val="0"/>
          <c:tx>
            <c:v>ramo superiore circonferenza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Foglio1!$D$229:$D$241</c:f>
              <c:numCach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Foglio1!$G$229:$G$241</c:f>
              <c:numCache>
                <c:ptCount val="13"/>
                <c:pt idx="0">
                  <c:v>0</c:v>
                </c:pt>
                <c:pt idx="1">
                  <c:v>3.3166247903554</c:v>
                </c:pt>
                <c:pt idx="2">
                  <c:v>4.47213595499958</c:v>
                </c:pt>
                <c:pt idx="3">
                  <c:v>5.196152422706632</c:v>
                </c:pt>
                <c:pt idx="4">
                  <c:v>5.656854249492381</c:v>
                </c:pt>
                <c:pt idx="5">
                  <c:v>5.916079783099616</c:v>
                </c:pt>
                <c:pt idx="6">
                  <c:v>6</c:v>
                </c:pt>
                <c:pt idx="7">
                  <c:v>5.916079783099616</c:v>
                </c:pt>
                <c:pt idx="8">
                  <c:v>5.656854249492381</c:v>
                </c:pt>
                <c:pt idx="9">
                  <c:v>5.196152422706632</c:v>
                </c:pt>
                <c:pt idx="10">
                  <c:v>4.47213595499958</c:v>
                </c:pt>
                <c:pt idx="11">
                  <c:v>3.3166247903554</c:v>
                </c:pt>
                <c:pt idx="12">
                  <c:v>0</c:v>
                </c:pt>
              </c:numCache>
            </c:numRef>
          </c:yVal>
          <c:smooth val="1"/>
        </c:ser>
        <c:axId val="31570002"/>
        <c:axId val="15694563"/>
      </c:scatterChart>
      <c:valAx>
        <c:axId val="3157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4563"/>
        <c:crosses val="autoZero"/>
        <c:crossBetween val="midCat"/>
        <c:dispUnits/>
      </c:valAx>
      <c:valAx>
        <c:axId val="15694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000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25"/>
          <c:y val="0.49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"/>
          <c:y val="0.216"/>
          <c:w val="0.6422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v>ramo inferiore circonferenza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Foglio1!$A$264:$A$276</c:f>
              <c:numCach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Foglio1!$D$264:$D$276</c:f>
              <c:numCache>
                <c:ptCount val="13"/>
                <c:pt idx="0">
                  <c:v>0</c:v>
                </c:pt>
                <c:pt idx="1">
                  <c:v>-3.3166247903554</c:v>
                </c:pt>
                <c:pt idx="2">
                  <c:v>-4.47213595499958</c:v>
                </c:pt>
                <c:pt idx="3">
                  <c:v>-5.196152422706632</c:v>
                </c:pt>
                <c:pt idx="4">
                  <c:v>-5.656854249492381</c:v>
                </c:pt>
                <c:pt idx="5">
                  <c:v>-5.916079783099616</c:v>
                </c:pt>
                <c:pt idx="6">
                  <c:v>-6</c:v>
                </c:pt>
                <c:pt idx="7">
                  <c:v>-5.916079783099616</c:v>
                </c:pt>
                <c:pt idx="8">
                  <c:v>-5.656854249492381</c:v>
                </c:pt>
                <c:pt idx="9">
                  <c:v>-5.196152422706632</c:v>
                </c:pt>
                <c:pt idx="10">
                  <c:v>-4.47213595499958</c:v>
                </c:pt>
                <c:pt idx="11">
                  <c:v>-3.3166247903554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ramo superiore circonferenza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Foglio1!$D$229:$D$241</c:f>
              <c:numCach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Foglio1!$G$229:$G$241</c:f>
              <c:numCache>
                <c:ptCount val="13"/>
                <c:pt idx="0">
                  <c:v>0</c:v>
                </c:pt>
                <c:pt idx="1">
                  <c:v>3.3166247903554</c:v>
                </c:pt>
                <c:pt idx="2">
                  <c:v>4.47213595499958</c:v>
                </c:pt>
                <c:pt idx="3">
                  <c:v>5.196152422706632</c:v>
                </c:pt>
                <c:pt idx="4">
                  <c:v>5.656854249492381</c:v>
                </c:pt>
                <c:pt idx="5">
                  <c:v>5.916079783099616</c:v>
                </c:pt>
                <c:pt idx="6">
                  <c:v>6</c:v>
                </c:pt>
                <c:pt idx="7">
                  <c:v>5.916079783099616</c:v>
                </c:pt>
                <c:pt idx="8">
                  <c:v>5.656854249492381</c:v>
                </c:pt>
                <c:pt idx="9">
                  <c:v>5.196152422706632</c:v>
                </c:pt>
                <c:pt idx="10">
                  <c:v>4.47213595499958</c:v>
                </c:pt>
                <c:pt idx="11">
                  <c:v>3.3166247903554</c:v>
                </c:pt>
                <c:pt idx="12">
                  <c:v>0</c:v>
                </c:pt>
              </c:numCache>
            </c:numRef>
          </c:yVal>
          <c:smooth val="1"/>
        </c:ser>
        <c:axId val="7033340"/>
        <c:axId val="63300061"/>
      </c:scatterChart>
      <c:valAx>
        <c:axId val="70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00061"/>
        <c:crosses val="autoZero"/>
        <c:crossBetween val="midCat"/>
        <c:dispUnits/>
      </c:valAx>
      <c:valAx>
        <c:axId val="6330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334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05"/>
          <c:y val="0"/>
          <c:w val="0.558"/>
          <c:h val="0.18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Parabola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Foglio1!$C$4:$C$14</c:f>
              <c:numCache>
                <c:ptCount val="1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xVal>
          <c:yVal>
            <c:numRef>
              <c:f>Foglio1!$D$4:$D$14</c:f>
              <c:numCache>
                <c:ptCount val="11"/>
                <c:pt idx="0">
                  <c:v>-30</c:v>
                </c:pt>
                <c:pt idx="1">
                  <c:v>-16</c:v>
                </c:pt>
                <c:pt idx="2">
                  <c:v>-6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-6</c:v>
                </c:pt>
                <c:pt idx="7">
                  <c:v>-16</c:v>
                </c:pt>
                <c:pt idx="8">
                  <c:v>-30</c:v>
                </c:pt>
                <c:pt idx="9">
                  <c:v>-48</c:v>
                </c:pt>
                <c:pt idx="10">
                  <c:v>-70</c:v>
                </c:pt>
              </c:numCache>
            </c:numRef>
          </c:yVal>
          <c:smooth val="1"/>
        </c:ser>
        <c:axId val="32829638"/>
        <c:axId val="27031287"/>
      </c:scatterChart>
      <c:valAx>
        <c:axId val="3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31287"/>
        <c:crosses val="autoZero"/>
        <c:crossBetween val="midCat"/>
        <c:dispUnits/>
      </c:valAx>
      <c:valAx>
        <c:axId val="27031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29638"/>
        <c:crosses val="autoZero"/>
        <c:crossBetween val="midCat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61</xdr:row>
      <xdr:rowOff>104775</xdr:rowOff>
    </xdr:from>
    <xdr:to>
      <xdr:col>6</xdr:col>
      <xdr:colOff>457200</xdr:colOff>
      <xdr:row>79</xdr:row>
      <xdr:rowOff>38100</xdr:rowOff>
    </xdr:to>
    <xdr:graphicFrame>
      <xdr:nvGraphicFramePr>
        <xdr:cNvPr id="1" name="Chart 2"/>
        <xdr:cNvGraphicFramePr/>
      </xdr:nvGraphicFramePr>
      <xdr:xfrm>
        <a:off x="228600" y="9982200"/>
        <a:ext cx="4667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110</xdr:row>
      <xdr:rowOff>123825</xdr:rowOff>
    </xdr:from>
    <xdr:to>
      <xdr:col>6</xdr:col>
      <xdr:colOff>409575</xdr:colOff>
      <xdr:row>125</xdr:row>
      <xdr:rowOff>0</xdr:rowOff>
    </xdr:to>
    <xdr:graphicFrame>
      <xdr:nvGraphicFramePr>
        <xdr:cNvPr id="2" name="Chart 3"/>
        <xdr:cNvGraphicFramePr/>
      </xdr:nvGraphicFramePr>
      <xdr:xfrm>
        <a:off x="180975" y="17935575"/>
        <a:ext cx="46672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145</xdr:row>
      <xdr:rowOff>28575</xdr:rowOff>
    </xdr:from>
    <xdr:to>
      <xdr:col>6</xdr:col>
      <xdr:colOff>276225</xdr:colOff>
      <xdr:row>159</xdr:row>
      <xdr:rowOff>57150</xdr:rowOff>
    </xdr:to>
    <xdr:graphicFrame>
      <xdr:nvGraphicFramePr>
        <xdr:cNvPr id="3" name="Chart 4"/>
        <xdr:cNvGraphicFramePr/>
      </xdr:nvGraphicFramePr>
      <xdr:xfrm>
        <a:off x="47625" y="23507700"/>
        <a:ext cx="46672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202</xdr:row>
      <xdr:rowOff>133350</xdr:rowOff>
    </xdr:from>
    <xdr:to>
      <xdr:col>7</xdr:col>
      <xdr:colOff>314325</xdr:colOff>
      <xdr:row>221</xdr:row>
      <xdr:rowOff>57150</xdr:rowOff>
    </xdr:to>
    <xdr:graphicFrame>
      <xdr:nvGraphicFramePr>
        <xdr:cNvPr id="4" name="Chart 5"/>
        <xdr:cNvGraphicFramePr/>
      </xdr:nvGraphicFramePr>
      <xdr:xfrm>
        <a:off x="209550" y="32099250"/>
        <a:ext cx="515302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243</xdr:row>
      <xdr:rowOff>114300</xdr:rowOff>
    </xdr:from>
    <xdr:to>
      <xdr:col>5</xdr:col>
      <xdr:colOff>552450</xdr:colOff>
      <xdr:row>256</xdr:row>
      <xdr:rowOff>66675</xdr:rowOff>
    </xdr:to>
    <xdr:graphicFrame>
      <xdr:nvGraphicFramePr>
        <xdr:cNvPr id="5" name="Chart 6"/>
        <xdr:cNvGraphicFramePr/>
      </xdr:nvGraphicFramePr>
      <xdr:xfrm>
        <a:off x="0" y="38700075"/>
        <a:ext cx="4381500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278</xdr:row>
      <xdr:rowOff>28575</xdr:rowOff>
    </xdr:from>
    <xdr:to>
      <xdr:col>5</xdr:col>
      <xdr:colOff>333375</xdr:colOff>
      <xdr:row>295</xdr:row>
      <xdr:rowOff>95250</xdr:rowOff>
    </xdr:to>
    <xdr:graphicFrame>
      <xdr:nvGraphicFramePr>
        <xdr:cNvPr id="6" name="Chart 7"/>
        <xdr:cNvGraphicFramePr/>
      </xdr:nvGraphicFramePr>
      <xdr:xfrm>
        <a:off x="133350" y="44281725"/>
        <a:ext cx="4029075" cy="2819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371475</xdr:colOff>
      <xdr:row>15</xdr:row>
      <xdr:rowOff>114300</xdr:rowOff>
    </xdr:from>
    <xdr:to>
      <xdr:col>6</xdr:col>
      <xdr:colOff>600075</xdr:colOff>
      <xdr:row>29</xdr:row>
      <xdr:rowOff>0</xdr:rowOff>
    </xdr:to>
    <xdr:graphicFrame>
      <xdr:nvGraphicFramePr>
        <xdr:cNvPr id="7" name="Chart 9"/>
        <xdr:cNvGraphicFramePr/>
      </xdr:nvGraphicFramePr>
      <xdr:xfrm>
        <a:off x="371475" y="2543175"/>
        <a:ext cx="4667250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9"/>
  <sheetViews>
    <sheetView tabSelected="1" workbookViewId="0" topLeftCell="A294">
      <selection activeCell="H285" sqref="H285"/>
    </sheetView>
  </sheetViews>
  <sheetFormatPr defaultColWidth="9.140625" defaultRowHeight="12.75"/>
  <cols>
    <col min="1" max="1" width="19.140625" style="0" customWidth="1"/>
    <col min="2" max="2" width="10.00390625" style="0" customWidth="1"/>
    <col min="4" max="4" width="10.00390625" style="0" customWidth="1"/>
  </cols>
  <sheetData>
    <row r="1" s="10" customFormat="1" ht="12.75">
      <c r="A1" s="10" t="s">
        <v>58</v>
      </c>
    </row>
    <row r="2" spans="1:4" ht="12.75">
      <c r="A2" s="1" t="s">
        <v>0</v>
      </c>
      <c r="B2" s="2"/>
      <c r="C2" s="2"/>
      <c r="D2" s="2"/>
    </row>
    <row r="3" spans="1:4" ht="12.75">
      <c r="A3" s="3" t="s">
        <v>1</v>
      </c>
      <c r="B3" s="2"/>
      <c r="C3" s="2" t="s">
        <v>2</v>
      </c>
      <c r="D3" s="2" t="s">
        <v>3</v>
      </c>
    </row>
    <row r="4" spans="1:4" ht="12.75">
      <c r="A4" s="2" t="s">
        <v>4</v>
      </c>
      <c r="B4" s="2">
        <v>-2</v>
      </c>
      <c r="C4" s="2">
        <v>-3</v>
      </c>
      <c r="D4" s="4">
        <f aca="true" t="shared" si="0" ref="D4:D14">$B$4*C4^2+$B$5*C4+$B$6</f>
        <v>-30</v>
      </c>
    </row>
    <row r="5" spans="1:4" ht="12.75">
      <c r="A5" s="2" t="s">
        <v>5</v>
      </c>
      <c r="B5" s="2">
        <v>4</v>
      </c>
      <c r="C5" s="2">
        <v>-2</v>
      </c>
      <c r="D5" s="4">
        <f t="shared" si="0"/>
        <v>-16</v>
      </c>
    </row>
    <row r="6" spans="1:4" ht="12.75">
      <c r="A6" s="2" t="s">
        <v>6</v>
      </c>
      <c r="B6" s="2">
        <v>0</v>
      </c>
      <c r="C6" s="2">
        <v>-1</v>
      </c>
      <c r="D6" s="4">
        <f t="shared" si="0"/>
        <v>-6</v>
      </c>
    </row>
    <row r="7" spans="1:4" ht="12.75">
      <c r="A7" s="2"/>
      <c r="B7" s="2"/>
      <c r="C7" s="2">
        <v>0</v>
      </c>
      <c r="D7" s="4">
        <f t="shared" si="0"/>
        <v>0</v>
      </c>
    </row>
    <row r="8" spans="1:4" ht="12.75">
      <c r="A8" s="2"/>
      <c r="B8" s="2"/>
      <c r="C8" s="2">
        <v>1</v>
      </c>
      <c r="D8" s="4">
        <f t="shared" si="0"/>
        <v>2</v>
      </c>
    </row>
    <row r="9" spans="1:4" ht="12.75">
      <c r="A9" s="2"/>
      <c r="B9" s="2"/>
      <c r="C9" s="2">
        <v>2</v>
      </c>
      <c r="D9" s="4">
        <f t="shared" si="0"/>
        <v>0</v>
      </c>
    </row>
    <row r="10" spans="3:4" ht="12.75">
      <c r="C10" s="2">
        <v>3</v>
      </c>
      <c r="D10" s="4">
        <f t="shared" si="0"/>
        <v>-6</v>
      </c>
    </row>
    <row r="11" spans="3:4" ht="12.75">
      <c r="C11" s="2">
        <v>4</v>
      </c>
      <c r="D11" s="4">
        <f t="shared" si="0"/>
        <v>-16</v>
      </c>
    </row>
    <row r="12" spans="3:4" ht="12.75">
      <c r="C12" s="2">
        <v>5</v>
      </c>
      <c r="D12" s="4">
        <f t="shared" si="0"/>
        <v>-30</v>
      </c>
    </row>
    <row r="13" spans="3:4" ht="12.75">
      <c r="C13" s="2">
        <v>6</v>
      </c>
      <c r="D13" s="4">
        <f t="shared" si="0"/>
        <v>-48</v>
      </c>
    </row>
    <row r="14" spans="3:4" ht="12.75">
      <c r="C14" s="2">
        <v>7</v>
      </c>
      <c r="D14" s="4">
        <f t="shared" si="0"/>
        <v>-70</v>
      </c>
    </row>
    <row r="15" ht="12.75">
      <c r="C15" s="2"/>
    </row>
    <row r="31" ht="12.75">
      <c r="A31" s="5" t="s">
        <v>7</v>
      </c>
    </row>
    <row r="32" ht="12.75">
      <c r="A32" t="s">
        <v>8</v>
      </c>
    </row>
    <row r="33" ht="12.75">
      <c r="A33" t="s">
        <v>9</v>
      </c>
    </row>
    <row r="35" ht="12.75">
      <c r="A35" s="6" t="s">
        <v>10</v>
      </c>
    </row>
    <row r="36" ht="12.75">
      <c r="A36" t="s">
        <v>11</v>
      </c>
    </row>
    <row r="37" ht="12.75">
      <c r="A37" t="s">
        <v>12</v>
      </c>
    </row>
    <row r="38" ht="12.75">
      <c r="A38" s="2" t="s">
        <v>13</v>
      </c>
    </row>
    <row r="40" ht="12.75">
      <c r="A40" t="s">
        <v>14</v>
      </c>
    </row>
    <row r="41" spans="1:2" ht="12.75">
      <c r="A41" s="2" t="s">
        <v>15</v>
      </c>
      <c r="B41" s="7">
        <f>(-$B$5+SQRT($B$5^2-4*$B$4*$B$6))/(2*$B$4)</f>
        <v>0</v>
      </c>
    </row>
    <row r="42" spans="1:2" ht="12.75">
      <c r="A42" s="2" t="s">
        <v>16</v>
      </c>
      <c r="B42" s="7">
        <f>(-$B$5-SQRT($B$5^2-4*$B$4*$B$6))/(2*$B$4)</f>
        <v>2</v>
      </c>
    </row>
    <row r="43" ht="12.75">
      <c r="A43" s="2"/>
    </row>
    <row r="44" ht="12.75">
      <c r="A44" s="3" t="s">
        <v>17</v>
      </c>
    </row>
    <row r="45" spans="1:3" ht="12.75">
      <c r="A45" s="2" t="s">
        <v>18</v>
      </c>
      <c r="B45" s="2" t="s">
        <v>19</v>
      </c>
      <c r="C45" s="2" t="s">
        <v>20</v>
      </c>
    </row>
    <row r="46" spans="1:3" ht="12.75">
      <c r="A46" s="4">
        <f>$B$5^2-4*$B$4*$B$6</f>
        <v>16</v>
      </c>
      <c r="B46" s="4">
        <f>IF(A46&lt;0,"no sol.",B41)</f>
        <v>0</v>
      </c>
      <c r="C46" s="4">
        <f>IF(A46&lt;0,"no sol.",B42)</f>
        <v>2</v>
      </c>
    </row>
    <row r="55" spans="1:3" ht="12.75">
      <c r="A55" s="2"/>
      <c r="B55" s="2"/>
      <c r="C55" s="2"/>
    </row>
    <row r="56" spans="1:3" ht="12.75">
      <c r="A56" s="8" t="s">
        <v>21</v>
      </c>
      <c r="B56" s="2"/>
      <c r="C56" s="9"/>
    </row>
    <row r="57" spans="1:3" ht="12.75">
      <c r="A57" s="3" t="s">
        <v>22</v>
      </c>
      <c r="B57" s="2"/>
      <c r="C57" s="2"/>
    </row>
    <row r="58" spans="1:3" ht="12.75">
      <c r="A58" s="3" t="s">
        <v>23</v>
      </c>
      <c r="B58" s="2"/>
      <c r="C58" s="2"/>
    </row>
    <row r="59" spans="1:3" ht="12.75">
      <c r="A59" s="3" t="s">
        <v>24</v>
      </c>
      <c r="B59" s="2"/>
      <c r="C59" s="2"/>
    </row>
    <row r="60" ht="12.75">
      <c r="A60" t="s">
        <v>25</v>
      </c>
    </row>
    <row r="81" ht="12.75">
      <c r="A81" t="s">
        <v>26</v>
      </c>
    </row>
    <row r="82" ht="12.75">
      <c r="A82" t="s">
        <v>56</v>
      </c>
    </row>
    <row r="83" ht="12.75">
      <c r="A83" t="s">
        <v>27</v>
      </c>
    </row>
    <row r="85" ht="12.75">
      <c r="A85" t="s">
        <v>28</v>
      </c>
    </row>
    <row r="86" ht="12.75">
      <c r="A86" t="s">
        <v>29</v>
      </c>
    </row>
    <row r="89" spans="1:3" ht="12.75">
      <c r="A89" s="1" t="s">
        <v>30</v>
      </c>
      <c r="B89" s="2"/>
      <c r="C89" s="2"/>
    </row>
    <row r="90" ht="12.75">
      <c r="A90" t="s">
        <v>31</v>
      </c>
    </row>
    <row r="91" ht="12.75">
      <c r="A91" t="s">
        <v>57</v>
      </c>
    </row>
    <row r="92" ht="12.75">
      <c r="A92" t="s">
        <v>32</v>
      </c>
    </row>
    <row r="93" spans="1:5" ht="12.75">
      <c r="A93" s="2" t="s">
        <v>2</v>
      </c>
      <c r="B93" s="2" t="s">
        <v>33</v>
      </c>
      <c r="C93" s="2" t="s">
        <v>34</v>
      </c>
      <c r="D93" s="2" t="s">
        <v>35</v>
      </c>
      <c r="E93" t="s">
        <v>36</v>
      </c>
    </row>
    <row r="94" spans="1:5" ht="12.75">
      <c r="A94" s="2">
        <v>-3</v>
      </c>
      <c r="B94" s="2">
        <v>3</v>
      </c>
      <c r="C94" s="2">
        <v>-6</v>
      </c>
      <c r="D94" s="2">
        <v>3</v>
      </c>
      <c r="E94" s="7">
        <f aca="true" t="shared" si="1" ref="E94:E104">$D$94*(A94-$B$94)+$C$94</f>
        <v>-24</v>
      </c>
    </row>
    <row r="95" spans="1:5" ht="12.75">
      <c r="A95" s="2">
        <v>-2</v>
      </c>
      <c r="B95" s="2"/>
      <c r="C95" s="2"/>
      <c r="D95" s="2"/>
      <c r="E95" s="7">
        <f t="shared" si="1"/>
        <v>-21</v>
      </c>
    </row>
    <row r="96" spans="1:5" ht="12.75">
      <c r="A96" s="2">
        <v>-1</v>
      </c>
      <c r="B96" s="2"/>
      <c r="C96" s="2"/>
      <c r="D96" s="2"/>
      <c r="E96" s="7">
        <f t="shared" si="1"/>
        <v>-18</v>
      </c>
    </row>
    <row r="97" spans="1:5" ht="12.75">
      <c r="A97" s="2">
        <v>0</v>
      </c>
      <c r="B97" s="2"/>
      <c r="C97" s="2"/>
      <c r="D97" s="2"/>
      <c r="E97" s="7">
        <f t="shared" si="1"/>
        <v>-15</v>
      </c>
    </row>
    <row r="98" spans="1:5" ht="12.75">
      <c r="A98" s="2">
        <v>1</v>
      </c>
      <c r="E98" s="7">
        <f t="shared" si="1"/>
        <v>-12</v>
      </c>
    </row>
    <row r="99" spans="1:5" ht="12.75">
      <c r="A99" s="2">
        <v>2</v>
      </c>
      <c r="E99" s="7">
        <f t="shared" si="1"/>
        <v>-9</v>
      </c>
    </row>
    <row r="100" spans="1:5" ht="12.75">
      <c r="A100" s="2">
        <v>3</v>
      </c>
      <c r="E100" s="7">
        <f t="shared" si="1"/>
        <v>-6</v>
      </c>
    </row>
    <row r="101" spans="1:5" ht="12.75">
      <c r="A101" s="2">
        <v>4</v>
      </c>
      <c r="E101" s="7">
        <f t="shared" si="1"/>
        <v>-3</v>
      </c>
    </row>
    <row r="102" spans="1:5" ht="12.75">
      <c r="A102" s="2">
        <v>5</v>
      </c>
      <c r="E102" s="7">
        <f t="shared" si="1"/>
        <v>0</v>
      </c>
    </row>
    <row r="103" spans="1:5" ht="12.75">
      <c r="A103" s="2">
        <v>6</v>
      </c>
      <c r="E103" s="7">
        <f t="shared" si="1"/>
        <v>3</v>
      </c>
    </row>
    <row r="104" spans="1:5" ht="12.75">
      <c r="A104" s="2">
        <v>7</v>
      </c>
      <c r="E104" s="7">
        <f t="shared" si="1"/>
        <v>6</v>
      </c>
    </row>
    <row r="105" ht="12.75">
      <c r="A105" s="2"/>
    </row>
    <row r="106" ht="12.75">
      <c r="A106" t="s">
        <v>7</v>
      </c>
    </row>
    <row r="107" ht="12.75">
      <c r="A107" t="s">
        <v>37</v>
      </c>
    </row>
    <row r="108" ht="12.75">
      <c r="A108" s="3" t="s">
        <v>38</v>
      </c>
    </row>
    <row r="109" ht="12.75">
      <c r="A109" s="2"/>
    </row>
    <row r="127" ht="12.75">
      <c r="A127" s="10" t="s">
        <v>39</v>
      </c>
    </row>
    <row r="129" spans="1:5" ht="12.75">
      <c r="A129" s="2" t="s">
        <v>40</v>
      </c>
      <c r="B129" s="2" t="s">
        <v>3</v>
      </c>
      <c r="C129" s="2" t="s">
        <v>4</v>
      </c>
      <c r="D129" s="2" t="s">
        <v>5</v>
      </c>
      <c r="E129" s="2" t="s">
        <v>6</v>
      </c>
    </row>
    <row r="130" spans="1:5" ht="12.75">
      <c r="A130" s="4">
        <f aca="true" t="shared" si="2" ref="A130:A145">$C$130*B130^2+$D$130*B130+$E$130</f>
        <v>-32</v>
      </c>
      <c r="B130" s="2">
        <v>-3</v>
      </c>
      <c r="C130" s="2">
        <v>-3</v>
      </c>
      <c r="D130" s="2">
        <v>2</v>
      </c>
      <c r="E130" s="2">
        <v>1</v>
      </c>
    </row>
    <row r="131" spans="1:5" ht="12.75">
      <c r="A131" s="4">
        <f t="shared" si="2"/>
        <v>-15</v>
      </c>
      <c r="B131" s="2">
        <v>-2</v>
      </c>
      <c r="C131" s="2"/>
      <c r="D131" s="2"/>
      <c r="E131" s="2"/>
    </row>
    <row r="132" spans="1:5" ht="12.75">
      <c r="A132" s="4">
        <f t="shared" si="2"/>
        <v>-4</v>
      </c>
      <c r="B132" s="2">
        <v>-1</v>
      </c>
      <c r="C132" s="2"/>
      <c r="D132" s="2"/>
      <c r="E132" s="2"/>
    </row>
    <row r="133" spans="1:5" ht="12.75">
      <c r="A133" s="4">
        <f t="shared" si="2"/>
        <v>1</v>
      </c>
      <c r="B133" s="2">
        <v>0</v>
      </c>
      <c r="C133" s="2"/>
      <c r="D133" s="2"/>
      <c r="E133" s="2"/>
    </row>
    <row r="134" spans="1:5" ht="12.75">
      <c r="A134" s="4">
        <f t="shared" si="2"/>
        <v>0</v>
      </c>
      <c r="B134" s="2">
        <v>1</v>
      </c>
      <c r="C134" s="2"/>
      <c r="D134" s="2"/>
      <c r="E134" s="2"/>
    </row>
    <row r="135" spans="1:5" ht="12.75">
      <c r="A135" s="4">
        <f t="shared" si="2"/>
        <v>-7</v>
      </c>
      <c r="B135" s="2">
        <v>2</v>
      </c>
      <c r="C135" s="2"/>
      <c r="D135" s="2"/>
      <c r="E135" s="2"/>
    </row>
    <row r="136" spans="1:5" ht="12.75">
      <c r="A136" s="4">
        <f t="shared" si="2"/>
        <v>-20</v>
      </c>
      <c r="B136" s="2">
        <v>3</v>
      </c>
      <c r="C136" s="2"/>
      <c r="D136" s="2"/>
      <c r="E136" s="2"/>
    </row>
    <row r="137" spans="1:5" ht="12.75">
      <c r="A137" s="4">
        <f t="shared" si="2"/>
        <v>-39</v>
      </c>
      <c r="B137" s="2">
        <v>4</v>
      </c>
      <c r="C137" s="2"/>
      <c r="D137" s="2"/>
      <c r="E137" s="2"/>
    </row>
    <row r="138" spans="1:5" ht="12.75">
      <c r="A138" s="4">
        <f t="shared" si="2"/>
        <v>-64</v>
      </c>
      <c r="B138" s="2">
        <v>5</v>
      </c>
      <c r="C138" s="2"/>
      <c r="D138" s="2"/>
      <c r="E138" s="2"/>
    </row>
    <row r="139" spans="1:2" ht="12.75">
      <c r="A139" s="4">
        <f t="shared" si="2"/>
        <v>-95</v>
      </c>
      <c r="B139" s="2">
        <v>6</v>
      </c>
    </row>
    <row r="140" spans="1:2" ht="12.75">
      <c r="A140" s="4">
        <f t="shared" si="2"/>
        <v>-132</v>
      </c>
      <c r="B140" s="2">
        <v>7</v>
      </c>
    </row>
    <row r="141" spans="1:2" ht="12.75">
      <c r="A141" s="4">
        <f t="shared" si="2"/>
        <v>-175</v>
      </c>
      <c r="B141" s="2">
        <v>8</v>
      </c>
    </row>
    <row r="142" spans="1:2" ht="12.75">
      <c r="A142" s="4">
        <f t="shared" si="2"/>
        <v>-224</v>
      </c>
      <c r="B142" s="2">
        <v>9</v>
      </c>
    </row>
    <row r="143" spans="1:2" ht="12.75">
      <c r="A143" s="4">
        <f t="shared" si="2"/>
        <v>-279</v>
      </c>
      <c r="B143" s="2">
        <v>10</v>
      </c>
    </row>
    <row r="144" spans="1:2" ht="12.75">
      <c r="A144" s="4">
        <f t="shared" si="2"/>
        <v>-340</v>
      </c>
      <c r="B144" s="2">
        <v>11</v>
      </c>
    </row>
    <row r="145" spans="1:2" ht="12.75">
      <c r="A145" s="4">
        <f t="shared" si="2"/>
        <v>-407</v>
      </c>
      <c r="B145" s="2">
        <v>12</v>
      </c>
    </row>
    <row r="155" ht="12.75">
      <c r="H155" s="3"/>
    </row>
    <row r="161" ht="12.75">
      <c r="A161" t="s">
        <v>41</v>
      </c>
    </row>
    <row r="162" ht="12.75">
      <c r="A162" t="s">
        <v>42</v>
      </c>
    </row>
    <row r="163" ht="12.75">
      <c r="A163" s="10" t="s">
        <v>45</v>
      </c>
    </row>
    <row r="164" spans="1:3" ht="11.25" customHeight="1">
      <c r="A164" s="2" t="s">
        <v>43</v>
      </c>
      <c r="B164" s="2" t="s">
        <v>2</v>
      </c>
      <c r="C164" s="2" t="s">
        <v>44</v>
      </c>
    </row>
    <row r="165" spans="1:3" ht="11.25" customHeight="1">
      <c r="A165" s="12">
        <f aca="true" t="shared" si="3" ref="A165:A203">$C$165/B165</f>
        <v>-0.1</v>
      </c>
      <c r="B165" s="2">
        <v>-5</v>
      </c>
      <c r="C165" s="2">
        <v>0.5</v>
      </c>
    </row>
    <row r="166" spans="1:3" ht="11.25" customHeight="1">
      <c r="A166" s="12">
        <f t="shared" si="3"/>
        <v>-0.125</v>
      </c>
      <c r="B166" s="2">
        <v>-4</v>
      </c>
      <c r="C166" s="2"/>
    </row>
    <row r="167" spans="1:2" ht="11.25" customHeight="1">
      <c r="A167" s="12">
        <f t="shared" si="3"/>
        <v>-0.16666666666666666</v>
      </c>
      <c r="B167" s="2">
        <v>-3</v>
      </c>
    </row>
    <row r="168" spans="1:2" ht="11.25" customHeight="1">
      <c r="A168" s="12">
        <f t="shared" si="3"/>
        <v>-0.25</v>
      </c>
      <c r="B168" s="2">
        <v>-2</v>
      </c>
    </row>
    <row r="169" spans="1:2" ht="11.25" customHeight="1">
      <c r="A169" s="12">
        <f t="shared" si="3"/>
        <v>-0.5</v>
      </c>
      <c r="B169" s="2">
        <v>-1</v>
      </c>
    </row>
    <row r="170" spans="1:2" ht="11.25" customHeight="1">
      <c r="A170" s="12">
        <f t="shared" si="3"/>
        <v>-1</v>
      </c>
      <c r="B170" s="2">
        <v>-0.5</v>
      </c>
    </row>
    <row r="171" spans="1:2" ht="11.25" customHeight="1">
      <c r="A171" s="12">
        <f t="shared" si="3"/>
        <v>-1.25</v>
      </c>
      <c r="B171" s="2">
        <v>-0.4</v>
      </c>
    </row>
    <row r="172" spans="1:2" ht="11.25" customHeight="1">
      <c r="A172" s="12">
        <f t="shared" si="3"/>
        <v>-1.6666666666666667</v>
      </c>
      <c r="B172" s="2">
        <v>-0.3</v>
      </c>
    </row>
    <row r="173" spans="1:2" ht="11.25" customHeight="1">
      <c r="A173" s="12">
        <f t="shared" si="3"/>
        <v>-2.5</v>
      </c>
      <c r="B173" s="2">
        <v>-0.2</v>
      </c>
    </row>
    <row r="174" spans="1:2" ht="11.25" customHeight="1">
      <c r="A174" s="12">
        <f t="shared" si="3"/>
        <v>-5</v>
      </c>
      <c r="B174" s="2">
        <v>-0.1</v>
      </c>
    </row>
    <row r="175" spans="1:2" ht="11.25" customHeight="1">
      <c r="A175" s="12">
        <f t="shared" si="3"/>
        <v>-5.555555555555555</v>
      </c>
      <c r="B175" s="2">
        <v>-0.09</v>
      </c>
    </row>
    <row r="176" spans="1:2" ht="11.25" customHeight="1">
      <c r="A176" s="12">
        <f t="shared" si="3"/>
        <v>-6.25</v>
      </c>
      <c r="B176" s="2">
        <v>-0.08</v>
      </c>
    </row>
    <row r="177" spans="1:2" ht="11.25" customHeight="1">
      <c r="A177" s="12">
        <f t="shared" si="3"/>
        <v>-7.142857142857142</v>
      </c>
      <c r="B177" s="2">
        <v>-0.07</v>
      </c>
    </row>
    <row r="178" spans="1:2" ht="11.25" customHeight="1">
      <c r="A178" s="12">
        <f t="shared" si="3"/>
        <v>-8.333333333333334</v>
      </c>
      <c r="B178" s="2">
        <v>-0.06</v>
      </c>
    </row>
    <row r="179" spans="1:2" ht="11.25" customHeight="1">
      <c r="A179" s="12">
        <f t="shared" si="3"/>
        <v>-10</v>
      </c>
      <c r="B179" s="2">
        <v>-0.05</v>
      </c>
    </row>
    <row r="180" spans="1:2" ht="11.25" customHeight="1">
      <c r="A180" s="12">
        <f t="shared" si="3"/>
        <v>-12.500000000000032</v>
      </c>
      <c r="B180" s="2">
        <v>-0.0399999999999999</v>
      </c>
    </row>
    <row r="181" spans="1:2" ht="11.25" customHeight="1">
      <c r="A181" s="12">
        <f t="shared" si="3"/>
        <v>-16.666666666666725</v>
      </c>
      <c r="B181" s="2">
        <v>-0.0299999999999999</v>
      </c>
    </row>
    <row r="182" spans="1:2" ht="11.25" customHeight="1">
      <c r="A182" s="12">
        <f t="shared" si="3"/>
        <v>-25.000000000000124</v>
      </c>
      <c r="B182" s="2">
        <v>-0.0199999999999999</v>
      </c>
    </row>
    <row r="183" spans="1:2" ht="11.25" customHeight="1">
      <c r="A183" s="12">
        <f t="shared" si="3"/>
        <v>-50.00000000000045</v>
      </c>
      <c r="B183" s="2">
        <v>-0.00999999999999991</v>
      </c>
    </row>
    <row r="184" spans="1:2" ht="11.25" customHeight="1">
      <c r="A184" s="12" t="e">
        <f t="shared" si="3"/>
        <v>#DIV/0!</v>
      </c>
      <c r="B184" s="2">
        <v>0</v>
      </c>
    </row>
    <row r="185" spans="1:2" ht="11.25" customHeight="1">
      <c r="A185" s="12">
        <f t="shared" si="3"/>
        <v>50</v>
      </c>
      <c r="B185" s="2">
        <v>0.01</v>
      </c>
    </row>
    <row r="186" spans="1:2" ht="11.25" customHeight="1">
      <c r="A186" s="12">
        <f t="shared" si="3"/>
        <v>25</v>
      </c>
      <c r="B186" s="2">
        <v>0.02</v>
      </c>
    </row>
    <row r="187" spans="1:2" ht="11.25" customHeight="1">
      <c r="A187" s="12">
        <f t="shared" si="3"/>
        <v>16.666666666666668</v>
      </c>
      <c r="B187" s="2">
        <v>0.03</v>
      </c>
    </row>
    <row r="188" spans="1:2" ht="11.25" customHeight="1">
      <c r="A188" s="12">
        <f t="shared" si="3"/>
        <v>12.5</v>
      </c>
      <c r="B188" s="2">
        <v>0.04</v>
      </c>
    </row>
    <row r="189" spans="1:2" ht="11.25" customHeight="1">
      <c r="A189" s="12">
        <f t="shared" si="3"/>
        <v>10</v>
      </c>
      <c r="B189" s="2">
        <v>0.05</v>
      </c>
    </row>
    <row r="190" spans="1:2" ht="11.25" customHeight="1">
      <c r="A190" s="12">
        <f t="shared" si="3"/>
        <v>8.333333333333334</v>
      </c>
      <c r="B190" s="2">
        <v>0.06</v>
      </c>
    </row>
    <row r="191" spans="1:2" ht="11.25" customHeight="1">
      <c r="A191" s="12">
        <f t="shared" si="3"/>
        <v>7.142857142857142</v>
      </c>
      <c r="B191" s="2">
        <v>0.07</v>
      </c>
    </row>
    <row r="192" spans="1:2" ht="11.25" customHeight="1">
      <c r="A192" s="12">
        <f t="shared" si="3"/>
        <v>6.25</v>
      </c>
      <c r="B192" s="2">
        <v>0.08</v>
      </c>
    </row>
    <row r="193" spans="1:2" ht="11.25" customHeight="1">
      <c r="A193" s="12">
        <f t="shared" si="3"/>
        <v>5.555555555555555</v>
      </c>
      <c r="B193" s="2">
        <v>0.09</v>
      </c>
    </row>
    <row r="194" spans="1:2" ht="11.25" customHeight="1">
      <c r="A194" s="12">
        <f t="shared" si="3"/>
        <v>5</v>
      </c>
      <c r="B194" s="2">
        <v>0.1</v>
      </c>
    </row>
    <row r="195" spans="1:2" ht="11.25" customHeight="1">
      <c r="A195" s="12">
        <f t="shared" si="3"/>
        <v>2.5</v>
      </c>
      <c r="B195" s="2">
        <v>0.2</v>
      </c>
    </row>
    <row r="196" spans="1:2" ht="11.25" customHeight="1">
      <c r="A196" s="12">
        <f t="shared" si="3"/>
        <v>1.6666666666666667</v>
      </c>
      <c r="B196" s="2">
        <v>0.3</v>
      </c>
    </row>
    <row r="197" spans="1:2" ht="11.25" customHeight="1">
      <c r="A197" s="12">
        <f t="shared" si="3"/>
        <v>1.25</v>
      </c>
      <c r="B197" s="2">
        <v>0.4</v>
      </c>
    </row>
    <row r="198" spans="1:2" ht="11.25" customHeight="1">
      <c r="A198" s="12">
        <f t="shared" si="3"/>
        <v>1</v>
      </c>
      <c r="B198" s="2">
        <v>0.5</v>
      </c>
    </row>
    <row r="199" spans="1:2" ht="11.25" customHeight="1">
      <c r="A199" s="12">
        <f t="shared" si="3"/>
        <v>0.5</v>
      </c>
      <c r="B199" s="2">
        <v>1</v>
      </c>
    </row>
    <row r="200" spans="1:2" ht="11.25" customHeight="1">
      <c r="A200" s="12">
        <f t="shared" si="3"/>
        <v>0.25</v>
      </c>
      <c r="B200" s="2">
        <v>2</v>
      </c>
    </row>
    <row r="201" spans="1:2" ht="11.25" customHeight="1">
      <c r="A201" s="12">
        <f t="shared" si="3"/>
        <v>0.16666666666666666</v>
      </c>
      <c r="B201" s="2">
        <v>3</v>
      </c>
    </row>
    <row r="202" spans="1:2" ht="11.25" customHeight="1">
      <c r="A202" s="12">
        <f t="shared" si="3"/>
        <v>0.125</v>
      </c>
      <c r="B202" s="2">
        <v>4</v>
      </c>
    </row>
    <row r="203" spans="1:2" ht="11.25" customHeight="1">
      <c r="A203" s="12">
        <f t="shared" si="3"/>
        <v>0.1</v>
      </c>
      <c r="B203" s="2">
        <v>5</v>
      </c>
    </row>
    <row r="223" spans="1:4" ht="12.75">
      <c r="A223" s="10" t="s">
        <v>46</v>
      </c>
      <c r="D223" s="10" t="s">
        <v>47</v>
      </c>
    </row>
    <row r="224" spans="1:4" ht="12.75">
      <c r="A224" s="10" t="s">
        <v>48</v>
      </c>
      <c r="D224" s="10"/>
    </row>
    <row r="225" ht="12.75">
      <c r="A225" t="s">
        <v>59</v>
      </c>
    </row>
    <row r="226" ht="12.75">
      <c r="A226" t="s">
        <v>49</v>
      </c>
    </row>
    <row r="228" spans="1:11" ht="12.75">
      <c r="A228" s="2" t="s">
        <v>52</v>
      </c>
      <c r="B228" t="s">
        <v>33</v>
      </c>
      <c r="C228" t="s">
        <v>34</v>
      </c>
      <c r="D228" s="2" t="s">
        <v>2</v>
      </c>
      <c r="E228" t="s">
        <v>50</v>
      </c>
      <c r="G228" t="s">
        <v>51</v>
      </c>
      <c r="K228" s="2"/>
    </row>
    <row r="229" spans="1:7" ht="12.75">
      <c r="A229" s="2">
        <v>6</v>
      </c>
      <c r="B229" s="2">
        <v>1</v>
      </c>
      <c r="C229" s="2">
        <v>0</v>
      </c>
      <c r="D229" s="2">
        <v>-5</v>
      </c>
      <c r="E229" s="4">
        <f aca="true" t="shared" si="4" ref="E229:E242">$A$229^2-(D229-$B$229)^2</f>
        <v>0</v>
      </c>
      <c r="G229" s="16">
        <f>IF(E229&lt;0,"nessuna funzione",$C$229+SQRT($A$229^2-(D229-$B$229)^2))</f>
        <v>0</v>
      </c>
    </row>
    <row r="230" spans="1:7" ht="12.75">
      <c r="A230" s="2"/>
      <c r="B230" s="2"/>
      <c r="C230" s="2"/>
      <c r="D230" s="2">
        <v>-4</v>
      </c>
      <c r="E230" s="4">
        <f t="shared" si="4"/>
        <v>11</v>
      </c>
      <c r="G230" s="16">
        <f aca="true" t="shared" si="5" ref="G230:G242">IF(E230&lt;0,"nessuna funzione",$C$229+SQRT($A$229^2-(D230-$B$229)^2))</f>
        <v>3.3166247903554</v>
      </c>
    </row>
    <row r="231" spans="1:7" ht="12.75">
      <c r="A231" s="2"/>
      <c r="B231" s="2"/>
      <c r="C231" s="2"/>
      <c r="D231" s="2">
        <v>-3</v>
      </c>
      <c r="E231" s="4">
        <f t="shared" si="4"/>
        <v>20</v>
      </c>
      <c r="G231" s="16">
        <f t="shared" si="5"/>
        <v>4.47213595499958</v>
      </c>
    </row>
    <row r="232" spans="1:7" ht="12.75">
      <c r="A232" s="2"/>
      <c r="B232" s="2"/>
      <c r="C232" s="2"/>
      <c r="D232" s="2">
        <v>-2</v>
      </c>
      <c r="E232" s="4">
        <f t="shared" si="4"/>
        <v>27</v>
      </c>
      <c r="G232" s="16">
        <f t="shared" si="5"/>
        <v>5.196152422706632</v>
      </c>
    </row>
    <row r="233" spans="1:7" ht="12.75">
      <c r="A233" s="2"/>
      <c r="B233" s="2"/>
      <c r="C233" s="2"/>
      <c r="D233" s="2">
        <v>-1</v>
      </c>
      <c r="E233" s="4">
        <f t="shared" si="4"/>
        <v>32</v>
      </c>
      <c r="G233" s="16">
        <f t="shared" si="5"/>
        <v>5.656854249492381</v>
      </c>
    </row>
    <row r="234" spans="1:7" ht="12.75">
      <c r="A234" s="2"/>
      <c r="B234" s="2"/>
      <c r="C234" s="2"/>
      <c r="D234" s="2">
        <v>0</v>
      </c>
      <c r="E234" s="4">
        <f t="shared" si="4"/>
        <v>35</v>
      </c>
      <c r="G234" s="16">
        <f t="shared" si="5"/>
        <v>5.916079783099616</v>
      </c>
    </row>
    <row r="235" spans="1:7" ht="12.75">
      <c r="A235" s="2"/>
      <c r="B235" s="2"/>
      <c r="C235" s="2"/>
      <c r="D235" s="2">
        <v>1</v>
      </c>
      <c r="E235" s="4">
        <f t="shared" si="4"/>
        <v>36</v>
      </c>
      <c r="G235" s="16">
        <f t="shared" si="5"/>
        <v>6</v>
      </c>
    </row>
    <row r="236" spans="1:7" ht="12.75">
      <c r="A236" s="2"/>
      <c r="B236" s="2"/>
      <c r="C236" s="2"/>
      <c r="D236" s="2">
        <v>2</v>
      </c>
      <c r="E236" s="4">
        <f t="shared" si="4"/>
        <v>35</v>
      </c>
      <c r="G236" s="16">
        <f t="shared" si="5"/>
        <v>5.916079783099616</v>
      </c>
    </row>
    <row r="237" spans="1:7" ht="12.75">
      <c r="A237" s="2"/>
      <c r="B237" s="2"/>
      <c r="C237" s="2"/>
      <c r="D237" s="2">
        <v>3</v>
      </c>
      <c r="E237" s="4">
        <f t="shared" si="4"/>
        <v>32</v>
      </c>
      <c r="G237" s="16">
        <f t="shared" si="5"/>
        <v>5.656854249492381</v>
      </c>
    </row>
    <row r="238" spans="1:7" ht="12.75">
      <c r="A238" s="2"/>
      <c r="B238" s="2"/>
      <c r="C238" s="2"/>
      <c r="D238" s="2">
        <v>4</v>
      </c>
      <c r="E238" s="4">
        <f t="shared" si="4"/>
        <v>27</v>
      </c>
      <c r="G238" s="16">
        <f t="shared" si="5"/>
        <v>5.196152422706632</v>
      </c>
    </row>
    <row r="239" spans="1:7" ht="12.75">
      <c r="A239" s="2"/>
      <c r="B239" s="2"/>
      <c r="C239" s="2"/>
      <c r="D239" s="2">
        <v>5</v>
      </c>
      <c r="E239" s="4">
        <f t="shared" si="4"/>
        <v>20</v>
      </c>
      <c r="G239" s="16">
        <f t="shared" si="5"/>
        <v>4.47213595499958</v>
      </c>
    </row>
    <row r="240" spans="4:7" ht="12.75">
      <c r="D240" s="2">
        <v>6</v>
      </c>
      <c r="E240" s="4">
        <f t="shared" si="4"/>
        <v>11</v>
      </c>
      <c r="G240" s="16">
        <f t="shared" si="5"/>
        <v>3.3166247903554</v>
      </c>
    </row>
    <row r="241" spans="4:7" ht="12.75">
      <c r="D241" s="2">
        <v>7</v>
      </c>
      <c r="E241" s="4">
        <f t="shared" si="4"/>
        <v>0</v>
      </c>
      <c r="G241" s="16">
        <f t="shared" si="5"/>
        <v>0</v>
      </c>
    </row>
    <row r="242" spans="4:8" ht="12.75">
      <c r="D242" s="1">
        <v>8</v>
      </c>
      <c r="E242" s="14">
        <f t="shared" si="4"/>
        <v>-13</v>
      </c>
      <c r="F242" s="10"/>
      <c r="G242" s="15" t="str">
        <f t="shared" si="5"/>
        <v>nessuna funzione</v>
      </c>
      <c r="H242" s="10"/>
    </row>
    <row r="258" spans="1:8" ht="12.75">
      <c r="A258" t="s">
        <v>53</v>
      </c>
      <c r="H258" s="3"/>
    </row>
    <row r="259" ht="12.75">
      <c r="A259" t="s">
        <v>63</v>
      </c>
    </row>
    <row r="260" ht="12.75">
      <c r="A260" t="s">
        <v>54</v>
      </c>
    </row>
    <row r="263" spans="1:4" ht="12.75">
      <c r="A263" s="2" t="s">
        <v>2</v>
      </c>
      <c r="B263" t="s">
        <v>50</v>
      </c>
      <c r="D263" t="s">
        <v>55</v>
      </c>
    </row>
    <row r="264" spans="1:4" ht="12.75">
      <c r="A264" s="2">
        <v>-5</v>
      </c>
      <c r="B264" s="4">
        <f>$A$229^2-(A264-$B$229)^2</f>
        <v>0</v>
      </c>
      <c r="D264" s="7">
        <f>IF(B264&lt;0,"nessuna funzione",$C$229-SQRT($A$229^2-(A264-$B$229)^2))</f>
        <v>0</v>
      </c>
    </row>
    <row r="265" spans="1:4" ht="12.75">
      <c r="A265" s="2">
        <v>-4</v>
      </c>
      <c r="B265" s="4">
        <f aca="true" t="shared" si="6" ref="B265:B276">$A$229^2-(A265-$B$229)^2</f>
        <v>11</v>
      </c>
      <c r="D265" s="7">
        <f aca="true" t="shared" si="7" ref="D265:D276">IF(B265&lt;0,"nessuna funzione",$C$229-SQRT($A$229^2-(A265-$B$229)^2))</f>
        <v>-3.3166247903554</v>
      </c>
    </row>
    <row r="266" spans="1:4" ht="12.75">
      <c r="A266" s="2">
        <v>-3</v>
      </c>
      <c r="B266" s="4">
        <f t="shared" si="6"/>
        <v>20</v>
      </c>
      <c r="D266" s="7">
        <f t="shared" si="7"/>
        <v>-4.47213595499958</v>
      </c>
    </row>
    <row r="267" spans="1:4" ht="12.75">
      <c r="A267" s="2">
        <v>-2</v>
      </c>
      <c r="B267" s="4">
        <f t="shared" si="6"/>
        <v>27</v>
      </c>
      <c r="D267" s="7">
        <f t="shared" si="7"/>
        <v>-5.196152422706632</v>
      </c>
    </row>
    <row r="268" spans="1:4" ht="12.75">
      <c r="A268" s="2">
        <v>-1</v>
      </c>
      <c r="B268" s="4">
        <f t="shared" si="6"/>
        <v>32</v>
      </c>
      <c r="D268" s="7">
        <f t="shared" si="7"/>
        <v>-5.656854249492381</v>
      </c>
    </row>
    <row r="269" spans="1:4" ht="12.75">
      <c r="A269" s="2">
        <v>0</v>
      </c>
      <c r="B269" s="4">
        <f t="shared" si="6"/>
        <v>35</v>
      </c>
      <c r="D269" s="7">
        <f t="shared" si="7"/>
        <v>-5.916079783099616</v>
      </c>
    </row>
    <row r="270" spans="1:4" ht="12.75">
      <c r="A270" s="2">
        <v>1</v>
      </c>
      <c r="B270" s="4">
        <f t="shared" si="6"/>
        <v>36</v>
      </c>
      <c r="D270" s="7">
        <f t="shared" si="7"/>
        <v>-6</v>
      </c>
    </row>
    <row r="271" spans="1:4" ht="12.75">
      <c r="A271" s="2">
        <v>2</v>
      </c>
      <c r="B271" s="4">
        <f t="shared" si="6"/>
        <v>35</v>
      </c>
      <c r="D271" s="7">
        <f t="shared" si="7"/>
        <v>-5.916079783099616</v>
      </c>
    </row>
    <row r="272" spans="1:4" ht="12.75">
      <c r="A272" s="2">
        <v>3</v>
      </c>
      <c r="B272" s="4">
        <f t="shared" si="6"/>
        <v>32</v>
      </c>
      <c r="D272" s="7">
        <f t="shared" si="7"/>
        <v>-5.656854249492381</v>
      </c>
    </row>
    <row r="273" spans="1:4" ht="12.75">
      <c r="A273" s="2">
        <v>4</v>
      </c>
      <c r="B273" s="4">
        <f t="shared" si="6"/>
        <v>27</v>
      </c>
      <c r="D273" s="7">
        <f t="shared" si="7"/>
        <v>-5.196152422706632</v>
      </c>
    </row>
    <row r="274" spans="1:4" ht="12.75">
      <c r="A274" s="2">
        <v>5</v>
      </c>
      <c r="B274" s="4">
        <f t="shared" si="6"/>
        <v>20</v>
      </c>
      <c r="D274" s="7">
        <f t="shared" si="7"/>
        <v>-4.47213595499958</v>
      </c>
    </row>
    <row r="275" spans="1:4" ht="12.75">
      <c r="A275" s="2">
        <v>6</v>
      </c>
      <c r="B275" s="4">
        <f t="shared" si="6"/>
        <v>11</v>
      </c>
      <c r="D275" s="7">
        <f t="shared" si="7"/>
        <v>-3.3166247903554</v>
      </c>
    </row>
    <row r="276" spans="1:4" ht="12.75">
      <c r="A276" s="2">
        <v>7</v>
      </c>
      <c r="B276" s="4">
        <f t="shared" si="6"/>
        <v>0</v>
      </c>
      <c r="D276" s="7">
        <f t="shared" si="7"/>
        <v>0</v>
      </c>
    </row>
    <row r="298" ht="12.75">
      <c r="A298" t="s">
        <v>60</v>
      </c>
    </row>
    <row r="299" ht="12.75">
      <c r="A299" t="s">
        <v>61</v>
      </c>
    </row>
    <row r="300" spans="1:4" ht="12.75">
      <c r="A300" s="2" t="s">
        <v>2</v>
      </c>
      <c r="B300" t="s">
        <v>50</v>
      </c>
      <c r="D300" t="s">
        <v>51</v>
      </c>
    </row>
    <row r="301" spans="1:4" ht="12.75">
      <c r="A301" s="2">
        <v>-20</v>
      </c>
      <c r="B301" s="4">
        <f aca="true" t="shared" si="8" ref="B301:B314">$A$229^2-(A301-$B$229)^2</f>
        <v>-405</v>
      </c>
      <c r="D301" s="7" t="str">
        <f>IF(B301&lt;0,"nessuna funzione",$C$229+SQRT($A$229^2-(A301-$B$229)^2))</f>
        <v>nessuna funzione</v>
      </c>
    </row>
    <row r="302" spans="1:4" ht="12.75">
      <c r="A302" s="2">
        <v>-19</v>
      </c>
      <c r="B302" s="4">
        <f t="shared" si="8"/>
        <v>-364</v>
      </c>
      <c r="D302" s="7" t="str">
        <f aca="true" t="shared" si="9" ref="D302:D314">IF(B302&lt;0,"nessuna funzione",$C$229+SQRT($A$229^2-(A302-$B$229)^2))</f>
        <v>nessuna funzione</v>
      </c>
    </row>
    <row r="303" spans="1:4" ht="12.75">
      <c r="A303" s="2">
        <v>-18</v>
      </c>
      <c r="B303" s="4">
        <f t="shared" si="8"/>
        <v>-325</v>
      </c>
      <c r="D303" s="7" t="str">
        <f t="shared" si="9"/>
        <v>nessuna funzione</v>
      </c>
    </row>
    <row r="304" spans="1:4" ht="12.75">
      <c r="A304" s="2">
        <v>-17</v>
      </c>
      <c r="B304" s="4">
        <f t="shared" si="8"/>
        <v>-288</v>
      </c>
      <c r="D304" s="7" t="str">
        <f t="shared" si="9"/>
        <v>nessuna funzione</v>
      </c>
    </row>
    <row r="305" spans="1:4" ht="12.75">
      <c r="A305" s="2">
        <v>-16</v>
      </c>
      <c r="B305" s="4">
        <f t="shared" si="8"/>
        <v>-253</v>
      </c>
      <c r="D305" s="7" t="str">
        <f t="shared" si="9"/>
        <v>nessuna funzione</v>
      </c>
    </row>
    <row r="306" spans="1:4" ht="12.75">
      <c r="A306" s="2">
        <v>-15</v>
      </c>
      <c r="B306" s="4">
        <f t="shared" si="8"/>
        <v>-220</v>
      </c>
      <c r="D306" s="7" t="str">
        <f t="shared" si="9"/>
        <v>nessuna funzione</v>
      </c>
    </row>
    <row r="307" spans="1:4" ht="12.75">
      <c r="A307" s="2">
        <v>-14</v>
      </c>
      <c r="B307" s="4">
        <f t="shared" si="8"/>
        <v>-189</v>
      </c>
      <c r="D307" s="7" t="str">
        <f t="shared" si="9"/>
        <v>nessuna funzione</v>
      </c>
    </row>
    <row r="308" spans="1:4" ht="12.75">
      <c r="A308" s="2">
        <v>-13</v>
      </c>
      <c r="B308" s="4">
        <f t="shared" si="8"/>
        <v>-160</v>
      </c>
      <c r="D308" s="7" t="str">
        <f t="shared" si="9"/>
        <v>nessuna funzione</v>
      </c>
    </row>
    <row r="309" spans="1:4" ht="12.75">
      <c r="A309" s="2">
        <v>-12</v>
      </c>
      <c r="B309" s="4">
        <f t="shared" si="8"/>
        <v>-133</v>
      </c>
      <c r="D309" s="7" t="str">
        <f t="shared" si="9"/>
        <v>nessuna funzione</v>
      </c>
    </row>
    <row r="310" spans="1:4" ht="12.75">
      <c r="A310" s="2">
        <v>-11</v>
      </c>
      <c r="B310" s="4">
        <f t="shared" si="8"/>
        <v>-108</v>
      </c>
      <c r="D310" s="7" t="str">
        <f t="shared" si="9"/>
        <v>nessuna funzione</v>
      </c>
    </row>
    <row r="311" spans="1:4" ht="12.75">
      <c r="A311" s="2">
        <v>-10</v>
      </c>
      <c r="B311" s="4">
        <f t="shared" si="8"/>
        <v>-85</v>
      </c>
      <c r="D311" s="7" t="str">
        <f t="shared" si="9"/>
        <v>nessuna funzione</v>
      </c>
    </row>
    <row r="312" spans="1:4" ht="12.75">
      <c r="A312" s="2">
        <v>-9</v>
      </c>
      <c r="B312" s="4">
        <f t="shared" si="8"/>
        <v>-64</v>
      </c>
      <c r="D312" s="7" t="str">
        <f t="shared" si="9"/>
        <v>nessuna funzione</v>
      </c>
    </row>
    <row r="313" spans="1:4" ht="12.75">
      <c r="A313" s="2">
        <v>-8</v>
      </c>
      <c r="B313" s="4">
        <f t="shared" si="8"/>
        <v>-45</v>
      </c>
      <c r="D313" s="7" t="str">
        <f t="shared" si="9"/>
        <v>nessuna funzione</v>
      </c>
    </row>
    <row r="314" spans="1:4" ht="12.75">
      <c r="A314" s="2">
        <v>-7</v>
      </c>
      <c r="B314" s="4">
        <f t="shared" si="8"/>
        <v>-28</v>
      </c>
      <c r="D314" s="7" t="str">
        <f t="shared" si="9"/>
        <v>nessuna funzione</v>
      </c>
    </row>
    <row r="316" ht="12.75">
      <c r="A316" t="s">
        <v>62</v>
      </c>
    </row>
    <row r="317" ht="12.75">
      <c r="A317" t="s">
        <v>64</v>
      </c>
    </row>
    <row r="318" ht="12.75">
      <c r="A318" t="s">
        <v>65</v>
      </c>
    </row>
    <row r="319" ht="12.75">
      <c r="A319" t="s">
        <v>66</v>
      </c>
    </row>
    <row r="321" spans="1:4" ht="12.75">
      <c r="A321" s="2" t="s">
        <v>2</v>
      </c>
      <c r="B321" s="2" t="s">
        <v>67</v>
      </c>
      <c r="C321" s="2"/>
      <c r="D321" s="2"/>
    </row>
    <row r="322" spans="1:4" ht="12.75">
      <c r="A322" s="12">
        <v>-5.0000084504143345</v>
      </c>
      <c r="B322" s="13">
        <f>$A$229^2-(A322-$B$229)^2</f>
        <v>-0.00010140504342359691</v>
      </c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11" t="s">
        <v>68</v>
      </c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Windows</cp:lastModifiedBy>
  <cp:lastPrinted>2009-10-15T20:06:06Z</cp:lastPrinted>
  <dcterms:created xsi:type="dcterms:W3CDTF">2008-10-22T18:54:43Z</dcterms:created>
  <dcterms:modified xsi:type="dcterms:W3CDTF">2009-10-18T13:47:48Z</dcterms:modified>
  <cp:category/>
  <cp:version/>
  <cp:contentType/>
  <cp:contentStatus/>
</cp:coreProperties>
</file>